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40" windowWidth="19440" windowHeight="1074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Hoja1!$A$3:$G$11</definedName>
    <definedName name="_xlnm.Print_Area" localSheetId="0">Hoja1!$A$7:$G$122</definedName>
    <definedName name="_xlnm.Print_Titles" localSheetId="0">Hoja1!$1:$6</definedName>
  </definedNames>
  <calcPr calcId="145621"/>
</workbook>
</file>

<file path=xl/calcChain.xml><?xml version="1.0" encoding="utf-8"?>
<calcChain xmlns="http://schemas.openxmlformats.org/spreadsheetml/2006/main">
  <c r="D121" i="1" l="1"/>
  <c r="A122" i="1"/>
  <c r="D106" i="1" l="1"/>
  <c r="D93" i="1" l="1"/>
  <c r="D69" i="1" l="1"/>
  <c r="D47" i="1" l="1"/>
  <c r="D61" i="1"/>
  <c r="D40" i="1" l="1"/>
  <c r="D25" i="1" l="1"/>
  <c r="A26" i="1"/>
  <c r="D122" i="1" l="1"/>
  <c r="D82" i="1" l="1"/>
  <c r="D19" i="1" l="1"/>
  <c r="A33" i="1" l="1"/>
  <c r="A41" i="1" s="1"/>
  <c r="A48" i="1" s="1"/>
  <c r="A62" i="1" s="1"/>
  <c r="A70" i="1" s="1"/>
  <c r="A83" i="1" s="1"/>
  <c r="A94" i="1" s="1"/>
  <c r="A107" i="1" s="1"/>
  <c r="D32" i="1" l="1"/>
  <c r="D7" i="1" l="1"/>
  <c r="D9" i="1" s="1"/>
  <c r="D10" i="1" l="1"/>
  <c r="D20" i="1" s="1"/>
  <c r="D26" i="1" s="1"/>
  <c r="D33" i="1" s="1"/>
  <c r="D41" i="1" s="1"/>
  <c r="D48" i="1" s="1"/>
  <c r="D62" i="1" s="1"/>
  <c r="D70" i="1" s="1"/>
  <c r="D83" i="1" s="1"/>
  <c r="D94" i="1" s="1"/>
  <c r="D107" i="1" s="1"/>
</calcChain>
</file>

<file path=xl/sharedStrings.xml><?xml version="1.0" encoding="utf-8"?>
<sst xmlns="http://schemas.openxmlformats.org/spreadsheetml/2006/main" count="281" uniqueCount="166">
  <si>
    <t>FONDO JALISCO DE FOMENTO EMPRESARIAL</t>
  </si>
  <si>
    <t>MONTO</t>
  </si>
  <si>
    <t>#</t>
  </si>
  <si>
    <t>Total Enero</t>
  </si>
  <si>
    <t>Acumulado Anual</t>
  </si>
  <si>
    <t>PROVEEDOR</t>
  </si>
  <si>
    <t>DESCRIPCIÓN DE LA ADQUISICIÓN</t>
  </si>
  <si>
    <t>FECHA DE ADQUISICIÓN</t>
  </si>
  <si>
    <t># DE ORDEN DE COMPRA</t>
  </si>
  <si>
    <t>ÁREA SOLICITANTE</t>
  </si>
  <si>
    <t>ADQUISICIONES MENORES A $12,500.00 
(Doce mil quinientos pesos MN/100)</t>
  </si>
  <si>
    <t>Coordinación de Sistemas de Información</t>
  </si>
  <si>
    <t>Servicios Generales</t>
  </si>
  <si>
    <t>Paloma Flores Villagrana</t>
  </si>
  <si>
    <t>Revisión y diagnóstico de dos equipos BLADE 460 GEN6 BIT 103517 (servidores del Fojal)</t>
  </si>
  <si>
    <t>Equipos Computacionales de Occidente, S.A. de C.V.</t>
  </si>
  <si>
    <t>Total Febrero</t>
  </si>
  <si>
    <r>
      <t xml:space="preserve">Material de publicidad                               </t>
    </r>
    <r>
      <rPr>
        <sz val="7"/>
        <color theme="1"/>
        <rFont val="Calibri"/>
        <family val="2"/>
        <scheme val="minor"/>
      </rPr>
      <t>(cartel municipios Jalisco, tarjetas de presentación para personal del Fojal)</t>
    </r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</si>
  <si>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(Febrero 2020)</t>
    </r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</si>
  <si>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(Enero 2020)</t>
    </r>
  </si>
  <si>
    <t>Reparación de vehiculo Chevy mod.2011, placas JJG6149 (Radiador de motor, anticongelante, abrazaderas y mano de obra)</t>
  </si>
  <si>
    <t>Antonio Alejandro Cedillo Benitez</t>
  </si>
  <si>
    <t>Reparación de vehiculo Chevy mod.2011, placas JJG6143 (Bomba de agua, toma de termostato, banda de tiempo, tensor de banda de tiempo, refrigerante, tapon de depósito de refrigerante y mano de obra)</t>
  </si>
  <si>
    <t>Boleto de avión Gdl-Chicago-Gdl del 01 al 02 de Marzo/2020 para el Dir. General del Fojal para asistir a NAIMA Business Breakfast "Desafíos y oportunidades paa  maximizar el éxito de empresas mexicoamericanas"</t>
  </si>
  <si>
    <t>N/A</t>
  </si>
  <si>
    <t>Dirección General</t>
  </si>
  <si>
    <t>Concesionaria Vuela Compañía de Aviación, S.A.P.I. de C.V.</t>
  </si>
  <si>
    <t xml:space="preserve">Reparación de vehiculo Chevy, placas JJG6149 (Válvula IAC, sensor de cigüeñal, curva de mofle, resonador y mano de obra) </t>
  </si>
  <si>
    <t>280 carpetas con broche baco tamaño oficio, para expedientes del plan de contingencia del Gobierno del Estado para otorgar apoyos</t>
  </si>
  <si>
    <t>Vicente Gutiérrez Meza</t>
  </si>
  <si>
    <t>Promoción</t>
  </si>
  <si>
    <t>Total Marzo</t>
  </si>
  <si>
    <t>Total Abril</t>
  </si>
  <si>
    <t>Servicio de fumigación y control de plagas (insecto rastrero y roedor)</t>
  </si>
  <si>
    <t>Sanabit, S.A. de C.V.</t>
  </si>
  <si>
    <t>Servicio de desinfección para instalaciones del Fojal (Sanitización por nebulización fría de interiores, zona de alto contacto, teclados, mouse, escritorios y pantallas)</t>
  </si>
  <si>
    <t>Reparación de vehículo Chevy placas JHV2467 (corregir falla de motor reparando cableado de computadora)</t>
  </si>
  <si>
    <t>Renovación de dominio fojal.mx            (3 años)</t>
  </si>
  <si>
    <t>100 Guías pre-pagadas de mensajería de 1Kg</t>
  </si>
  <si>
    <t>Estafeta Mexicana, S.A. de C.V.</t>
  </si>
  <si>
    <t>Network Information Center, S.A. de C.V.</t>
  </si>
  <si>
    <t>Total Mayo</t>
  </si>
  <si>
    <t>30 toner compatible con CE278A para impresora HP 1606dn</t>
  </si>
  <si>
    <t>Tecnocom del Bajío, S.A. de C.V.</t>
  </si>
  <si>
    <t>Divisiones para mesa de acrílico</t>
  </si>
  <si>
    <t>Amparo Dávalos Íñiguez</t>
  </si>
  <si>
    <t>Control especializado de desinfección (sanitización) instalaciones del fojal por contingencia Covid-19</t>
  </si>
  <si>
    <t>Seguro de vida de empleados del Fojal</t>
  </si>
  <si>
    <t>Seguros Argos, S.A. de C.V.</t>
  </si>
  <si>
    <t>Coordinación de Administración</t>
  </si>
  <si>
    <t>31 Guías pre-pagadas de mensajería</t>
  </si>
  <si>
    <t>10A</t>
  </si>
  <si>
    <t>Reparación de pistón</t>
  </si>
  <si>
    <t>Luis Arturo López López</t>
  </si>
  <si>
    <t>Miguel Ángel Colmenares Reyes</t>
  </si>
  <si>
    <t>Productos de Limpieza para oficinas del Fojal</t>
  </si>
  <si>
    <t>10 discos de estado sólido y 5 modulos de memoria Kingston</t>
  </si>
  <si>
    <t>Computer Land de Occidente, S.A. de C.V.</t>
  </si>
  <si>
    <t>Total Junio</t>
  </si>
  <si>
    <t>Encuadernación de actas, renglones de grabado y logo metálico</t>
  </si>
  <si>
    <t>Juan Manuel López Amezcua</t>
  </si>
  <si>
    <t>Jurídico Corporativo</t>
  </si>
  <si>
    <t>Reparación del porton de acceso al estacionamiento del Fojal  (cambio de base de pistón y relleno de límite de aceite).</t>
  </si>
  <si>
    <t>Separadores de PTR para comedor del Fojal, derivado de la Contingencia Sanitaria</t>
  </si>
  <si>
    <t>Adquisición de 180 licencias antivirus: ESET Endpoint Protection Advanced (1 año)</t>
  </si>
  <si>
    <t>MG Micros de Occidente, S.A. de C.V.</t>
  </si>
  <si>
    <t>Gel desinfectante de manos y cubrebocas para el personal del Fojal, derivado de la contingenica sanitaria Covid-19</t>
  </si>
  <si>
    <t>Corporativo de Negocios Andraga, S.A. de C.V.</t>
  </si>
  <si>
    <t>72 y 73</t>
  </si>
  <si>
    <t>Reparación de vehículo Chevy placas JJG6143 y de vehículo Ford Ranger JN77440</t>
  </si>
  <si>
    <t>Retiro e Instalación de Policarbonato en Dirección General y entrada López Mateos</t>
  </si>
  <si>
    <t>Francisco Iván Baeza Ramírez</t>
  </si>
  <si>
    <t>Revisión y diagnóstico de vehículo Chevy JJG6145</t>
  </si>
  <si>
    <t>Desarrollo Empresarial</t>
  </si>
  <si>
    <t>Jhonatan Salazar Delgado</t>
  </si>
  <si>
    <t xml:space="preserve">Plataforma Web Mailing </t>
  </si>
  <si>
    <t>Total Julio</t>
  </si>
  <si>
    <t>Juan Manuel Ibarra Esparza</t>
  </si>
  <si>
    <t>PERIODO:                        Enero-Agosto 2020</t>
  </si>
  <si>
    <t>Total Agosto</t>
  </si>
  <si>
    <t>Reparación vehículos Chevy Mod. 2011, placas JHV2467 (radiador, anticongelante )</t>
  </si>
  <si>
    <t xml:space="preserve">Reparación vehículos Chevy Mod. 2011, placas JJG6145 </t>
  </si>
  <si>
    <t>Francisco Javier Vargas Maldonado</t>
  </si>
  <si>
    <t>Reparación vehículo Chevy mod. 2011, placas JJG6152 KM112582 (refrigerante, tapon de recuperador, anticongelante , mano de obra)</t>
  </si>
  <si>
    <t>Implementación de la Norma 035 para el Personal del Fojal.</t>
  </si>
  <si>
    <t>Reparación de vehículo Chevy JJG6145 (cambio de silenciador)</t>
  </si>
  <si>
    <t>Víctor Manuel Ríos Ruíz</t>
  </si>
  <si>
    <t>Cubrebocas para el Personal del Fojal, derivado de la contingencia sanitaria Covid-19</t>
  </si>
  <si>
    <t>2do. Servicio de fumigación y control de plagas (insecto rastrero y roedor)</t>
  </si>
  <si>
    <t>Desinfección especializado de instalaciones del Fojal del mes de Agosto/2020.</t>
  </si>
  <si>
    <t>Distribuidora Siquel, S.A. de C.V.</t>
  </si>
  <si>
    <t>Material de limpieza (pinol, cloro, jabón en polvo, detergente limpia loza)</t>
  </si>
  <si>
    <t>Daniel Alejandro Ortega Saucedo</t>
  </si>
  <si>
    <t>Mtto. Instalaciones del Fojal (arreglar y ajustar puerta de acceso del estacionamiento, cambio de bisagras,)</t>
  </si>
  <si>
    <t>Sigifredo Mariscal Ruvalcaba</t>
  </si>
  <si>
    <t>94 y 95</t>
  </si>
  <si>
    <t>10 carpetas blancas de 4' y 9 paquetes de protectores de hojas c/100 y cojines para sellos.</t>
  </si>
  <si>
    <t>Fomento y Promoción</t>
  </si>
  <si>
    <t>Reparación de inmobilizador y programación de llaves para chevy</t>
  </si>
  <si>
    <t>Banda de accesorio para chevy, polea tensor, banda de tiempo, sello para fuga de aceite de distribución</t>
  </si>
  <si>
    <t>Material e instalación eléctrica para minisplit</t>
  </si>
  <si>
    <t>Aerkon Aires Inteligentes, S. de R.L. de C.V.</t>
  </si>
  <si>
    <t>Sellos de cotejo, sellos automáticos con fechador, sellos de endoso.</t>
  </si>
  <si>
    <t>Total Septiembre</t>
  </si>
  <si>
    <t>Total Octubre</t>
  </si>
  <si>
    <t>Consuelo Suarez Cisneros</t>
  </si>
  <si>
    <t>Coordinación de Planeación Estratégica</t>
  </si>
  <si>
    <t>Millar de tarjetas de presentación</t>
  </si>
  <si>
    <t>GO Medios, S.A. de C.V.</t>
  </si>
  <si>
    <t xml:space="preserve">Enmicadora para gafetes  y avisos de comunicación interna </t>
  </si>
  <si>
    <t>Office Depot de México, S.A. de C.V.</t>
  </si>
  <si>
    <t>160 Cubrebocas de tela</t>
  </si>
  <si>
    <t>Adriana Elizabeth Martínez Navarro</t>
  </si>
  <si>
    <t>Revisión y diagnóstico de vehículo AVEO mod. 2009, placas JHA3089</t>
  </si>
  <si>
    <t>Reparación vehículo Aveo placas JHA3089, mod. 2009</t>
  </si>
  <si>
    <t>Renovación suscripción anual periódico "El Informador"</t>
  </si>
  <si>
    <t>Unión Editorialista, S.A. de C.V.</t>
  </si>
  <si>
    <t>Comunicación</t>
  </si>
  <si>
    <t>Compra de llantas para vehículos</t>
  </si>
  <si>
    <t>Licencia para plataforma que permita la aplicación de psicometrias al personal de Fojal</t>
  </si>
  <si>
    <t>Total Noviembre</t>
  </si>
  <si>
    <t>Integratec App, S.A. de C.V.</t>
  </si>
  <si>
    <t>Total Diciembre</t>
  </si>
  <si>
    <t>Reparación de vehículo Journey JJY1374</t>
  </si>
  <si>
    <t>Camarena Automotríz de Occidente, S.A. de C.V.</t>
  </si>
  <si>
    <t>Compra refacción para Journey JJY1374</t>
  </si>
  <si>
    <t>Autonova, S.A. de C.V.</t>
  </si>
  <si>
    <t>Servicio menor vehículo beat JRK7935</t>
  </si>
  <si>
    <t>Reestablecimiento de contraseñas de cámaras IP, configuración de cámara IP</t>
  </si>
  <si>
    <t>Rasvekz Asesores del Este, S.A. de C.V.</t>
  </si>
  <si>
    <t>Coordinacion de Sistemas de Información</t>
  </si>
  <si>
    <t>Actualización de sistema de facturación y nóminas</t>
  </si>
  <si>
    <t>Consultores Avance Profesional, S.A. de C.V.</t>
  </si>
  <si>
    <t>Coordinacion de Contabilidad</t>
  </si>
  <si>
    <t>Reparación vehículo Attitude Mod. 2009, placas JGC6163, Km 196518</t>
  </si>
  <si>
    <t>Certificación y expedición de poder general de la Lic. Dolores Victoria Tepezano Gómez</t>
  </si>
  <si>
    <t>Cecilio González Márquez</t>
  </si>
  <si>
    <t>Dirección Jurídica Corporativo</t>
  </si>
  <si>
    <t>65 termos y 75 agendas 2021, con identificador de Fojal.</t>
  </si>
  <si>
    <t>Artículos Promocionales Casa Xavier, S.A. de C.V.</t>
  </si>
  <si>
    <t>Capacitacion para todo el personal del Fojal, en seguimiento a la NOM-035.</t>
  </si>
  <si>
    <t>Capacitación para todo el personal del Fojal, para mejorar el clima organizacional.</t>
  </si>
  <si>
    <t>Asesoría fiscal general sobre operaciones del Fojal</t>
  </si>
  <si>
    <t xml:space="preserve">Radial Llantas SAPI de CV </t>
  </si>
  <si>
    <t>José Ignacio González Mendoza</t>
  </si>
  <si>
    <t>Asesores del Talento Mexicano, S.C.</t>
  </si>
  <si>
    <t>Playan Estrategias Empresariales, S.C.</t>
  </si>
  <si>
    <t>Montes, García, Urteaga &amp; Asociados, S.C.</t>
  </si>
  <si>
    <t>Coordinación de Contabilidad</t>
  </si>
  <si>
    <t>Grupo Opedali, S.A. de C.V.</t>
  </si>
  <si>
    <t>2da reunión plenaria del Fojal</t>
  </si>
  <si>
    <t xml:space="preserve">Servicio preventivo mayor a planta de luz de emergencia </t>
  </si>
  <si>
    <t>Power Go, S.A. de C.V.</t>
  </si>
  <si>
    <t>Desazolve y Mantenimiento a Cisterna</t>
  </si>
  <si>
    <t>Araceli Rodríguez Chávez</t>
  </si>
  <si>
    <t>Reparación vehículo Chevy placas JJG6152</t>
  </si>
  <si>
    <t>Revisión y diagnótico vehículo Chevy placas JJG6152</t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</si>
  <si>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(Marzo 2020)</t>
    </r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</si>
  <si>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(Abril 2020)</t>
    </r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</si>
  <si>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(Mayo 2020)</t>
    </r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</si>
  <si>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(Junio 2020)</t>
    </r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</si>
  <si>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(Agosto 2020)</t>
    </r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</si>
  <si>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(Septiembre 2020)</t>
    </r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</si>
  <si>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(Julio y Octubre 2020)</t>
    </r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</si>
  <si>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(Noviembre 2020)</t>
    </r>
  </si>
  <si>
    <r>
      <t xml:space="preserve">Servicio de recolección de residuos de manejo especial                                    </t>
    </r>
    <r>
      <rPr>
        <sz val="7"/>
        <rFont val="Calibri"/>
        <family val="2"/>
      </rPr>
      <t>(Diciembre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</si>
</sst>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4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0" xfId="0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1</xdr:row>
      <xdr:rowOff>0</xdr:rowOff>
    </xdr:from>
    <xdr:to>
      <xdr:col>1</xdr:col>
      <xdr:colOff>1723159</xdr:colOff>
      <xdr:row>3</xdr:row>
      <xdr:rowOff>226470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90500"/>
          <a:ext cx="2052204" cy="7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2"/>
  <sheetViews>
    <sheetView tabSelected="1" zoomScale="110" zoomScaleNormal="110" workbookViewId="0">
      <selection activeCell="A7" sqref="A7:G122"/>
    </sheetView>
  </sheetViews>
  <sheetFormatPr baseColWidth="10" defaultRowHeight="15" x14ac:dyDescent="0.25"/>
  <cols>
    <col min="1" max="1" width="5.7109375" style="1" customWidth="1"/>
    <col min="2" max="2" width="26.85546875" style="1" bestFit="1" customWidth="1"/>
    <col min="3" max="6" width="20.7109375" style="1" customWidth="1"/>
    <col min="7" max="7" width="21.5703125" style="1" customWidth="1"/>
    <col min="8" max="251" width="11.42578125" style="1"/>
    <col min="252" max="252" width="4.28515625" style="1" customWidth="1"/>
    <col min="253" max="253" width="4.42578125" style="1" bestFit="1" customWidth="1"/>
    <col min="254" max="254" width="16.85546875" style="1" customWidth="1"/>
    <col min="255" max="255" width="12.7109375" style="1" customWidth="1"/>
    <col min="256" max="256" width="16.140625" style="1" customWidth="1"/>
    <col min="257" max="257" width="6.140625" style="1" bestFit="1" customWidth="1"/>
    <col min="258" max="258" width="25.5703125" style="1" customWidth="1"/>
    <col min="259" max="259" width="57.7109375" style="1" customWidth="1"/>
    <col min="260" max="260" width="13.140625" style="1" bestFit="1" customWidth="1"/>
    <col min="261" max="261" width="21.140625" style="1" customWidth="1"/>
    <col min="262" max="262" width="13" style="1" bestFit="1" customWidth="1"/>
    <col min="263" max="507" width="11.42578125" style="1"/>
    <col min="508" max="508" width="4.28515625" style="1" customWidth="1"/>
    <col min="509" max="509" width="4.42578125" style="1" bestFit="1" customWidth="1"/>
    <col min="510" max="510" width="16.85546875" style="1" customWidth="1"/>
    <col min="511" max="511" width="12.7109375" style="1" customWidth="1"/>
    <col min="512" max="512" width="16.140625" style="1" customWidth="1"/>
    <col min="513" max="513" width="6.140625" style="1" bestFit="1" customWidth="1"/>
    <col min="514" max="514" width="25.5703125" style="1" customWidth="1"/>
    <col min="515" max="515" width="57.7109375" style="1" customWidth="1"/>
    <col min="516" max="516" width="13.140625" style="1" bestFit="1" customWidth="1"/>
    <col min="517" max="517" width="21.140625" style="1" customWidth="1"/>
    <col min="518" max="518" width="13" style="1" bestFit="1" customWidth="1"/>
    <col min="519" max="763" width="11.42578125" style="1"/>
    <col min="764" max="764" width="4.28515625" style="1" customWidth="1"/>
    <col min="765" max="765" width="4.42578125" style="1" bestFit="1" customWidth="1"/>
    <col min="766" max="766" width="16.85546875" style="1" customWidth="1"/>
    <col min="767" max="767" width="12.7109375" style="1" customWidth="1"/>
    <col min="768" max="768" width="16.140625" style="1" customWidth="1"/>
    <col min="769" max="769" width="6.140625" style="1" bestFit="1" customWidth="1"/>
    <col min="770" max="770" width="25.5703125" style="1" customWidth="1"/>
    <col min="771" max="771" width="57.7109375" style="1" customWidth="1"/>
    <col min="772" max="772" width="13.140625" style="1" bestFit="1" customWidth="1"/>
    <col min="773" max="773" width="21.140625" style="1" customWidth="1"/>
    <col min="774" max="774" width="13" style="1" bestFit="1" customWidth="1"/>
    <col min="775" max="1019" width="11.42578125" style="1"/>
    <col min="1020" max="1020" width="4.28515625" style="1" customWidth="1"/>
    <col min="1021" max="1021" width="4.42578125" style="1" bestFit="1" customWidth="1"/>
    <col min="1022" max="1022" width="16.85546875" style="1" customWidth="1"/>
    <col min="1023" max="1023" width="12.7109375" style="1" customWidth="1"/>
    <col min="1024" max="1024" width="16.140625" style="1" customWidth="1"/>
    <col min="1025" max="1025" width="6.140625" style="1" bestFit="1" customWidth="1"/>
    <col min="1026" max="1026" width="25.5703125" style="1" customWidth="1"/>
    <col min="1027" max="1027" width="57.7109375" style="1" customWidth="1"/>
    <col min="1028" max="1028" width="13.140625" style="1" bestFit="1" customWidth="1"/>
    <col min="1029" max="1029" width="21.140625" style="1" customWidth="1"/>
    <col min="1030" max="1030" width="13" style="1" bestFit="1" customWidth="1"/>
    <col min="1031" max="1275" width="11.42578125" style="1"/>
    <col min="1276" max="1276" width="4.28515625" style="1" customWidth="1"/>
    <col min="1277" max="1277" width="4.42578125" style="1" bestFit="1" customWidth="1"/>
    <col min="1278" max="1278" width="16.85546875" style="1" customWidth="1"/>
    <col min="1279" max="1279" width="12.7109375" style="1" customWidth="1"/>
    <col min="1280" max="1280" width="16.140625" style="1" customWidth="1"/>
    <col min="1281" max="1281" width="6.140625" style="1" bestFit="1" customWidth="1"/>
    <col min="1282" max="1282" width="25.5703125" style="1" customWidth="1"/>
    <col min="1283" max="1283" width="57.7109375" style="1" customWidth="1"/>
    <col min="1284" max="1284" width="13.140625" style="1" bestFit="1" customWidth="1"/>
    <col min="1285" max="1285" width="21.140625" style="1" customWidth="1"/>
    <col min="1286" max="1286" width="13" style="1" bestFit="1" customWidth="1"/>
    <col min="1287" max="1531" width="11.42578125" style="1"/>
    <col min="1532" max="1532" width="4.28515625" style="1" customWidth="1"/>
    <col min="1533" max="1533" width="4.42578125" style="1" bestFit="1" customWidth="1"/>
    <col min="1534" max="1534" width="16.85546875" style="1" customWidth="1"/>
    <col min="1535" max="1535" width="12.7109375" style="1" customWidth="1"/>
    <col min="1536" max="1536" width="16.140625" style="1" customWidth="1"/>
    <col min="1537" max="1537" width="6.140625" style="1" bestFit="1" customWidth="1"/>
    <col min="1538" max="1538" width="25.5703125" style="1" customWidth="1"/>
    <col min="1539" max="1539" width="57.7109375" style="1" customWidth="1"/>
    <col min="1540" max="1540" width="13.140625" style="1" bestFit="1" customWidth="1"/>
    <col min="1541" max="1541" width="21.140625" style="1" customWidth="1"/>
    <col min="1542" max="1542" width="13" style="1" bestFit="1" customWidth="1"/>
    <col min="1543" max="1787" width="11.42578125" style="1"/>
    <col min="1788" max="1788" width="4.28515625" style="1" customWidth="1"/>
    <col min="1789" max="1789" width="4.42578125" style="1" bestFit="1" customWidth="1"/>
    <col min="1790" max="1790" width="16.85546875" style="1" customWidth="1"/>
    <col min="1791" max="1791" width="12.7109375" style="1" customWidth="1"/>
    <col min="1792" max="1792" width="16.140625" style="1" customWidth="1"/>
    <col min="1793" max="1793" width="6.140625" style="1" bestFit="1" customWidth="1"/>
    <col min="1794" max="1794" width="25.5703125" style="1" customWidth="1"/>
    <col min="1795" max="1795" width="57.7109375" style="1" customWidth="1"/>
    <col min="1796" max="1796" width="13.140625" style="1" bestFit="1" customWidth="1"/>
    <col min="1797" max="1797" width="21.140625" style="1" customWidth="1"/>
    <col min="1798" max="1798" width="13" style="1" bestFit="1" customWidth="1"/>
    <col min="1799" max="2043" width="11.42578125" style="1"/>
    <col min="2044" max="2044" width="4.28515625" style="1" customWidth="1"/>
    <col min="2045" max="2045" width="4.42578125" style="1" bestFit="1" customWidth="1"/>
    <col min="2046" max="2046" width="16.85546875" style="1" customWidth="1"/>
    <col min="2047" max="2047" width="12.7109375" style="1" customWidth="1"/>
    <col min="2048" max="2048" width="16.140625" style="1" customWidth="1"/>
    <col min="2049" max="2049" width="6.140625" style="1" bestFit="1" customWidth="1"/>
    <col min="2050" max="2050" width="25.5703125" style="1" customWidth="1"/>
    <col min="2051" max="2051" width="57.7109375" style="1" customWidth="1"/>
    <col min="2052" max="2052" width="13.140625" style="1" bestFit="1" customWidth="1"/>
    <col min="2053" max="2053" width="21.140625" style="1" customWidth="1"/>
    <col min="2054" max="2054" width="13" style="1" bestFit="1" customWidth="1"/>
    <col min="2055" max="2299" width="11.42578125" style="1"/>
    <col min="2300" max="2300" width="4.28515625" style="1" customWidth="1"/>
    <col min="2301" max="2301" width="4.42578125" style="1" bestFit="1" customWidth="1"/>
    <col min="2302" max="2302" width="16.85546875" style="1" customWidth="1"/>
    <col min="2303" max="2303" width="12.7109375" style="1" customWidth="1"/>
    <col min="2304" max="2304" width="16.140625" style="1" customWidth="1"/>
    <col min="2305" max="2305" width="6.140625" style="1" bestFit="1" customWidth="1"/>
    <col min="2306" max="2306" width="25.5703125" style="1" customWidth="1"/>
    <col min="2307" max="2307" width="57.7109375" style="1" customWidth="1"/>
    <col min="2308" max="2308" width="13.140625" style="1" bestFit="1" customWidth="1"/>
    <col min="2309" max="2309" width="21.140625" style="1" customWidth="1"/>
    <col min="2310" max="2310" width="13" style="1" bestFit="1" customWidth="1"/>
    <col min="2311" max="2555" width="11.42578125" style="1"/>
    <col min="2556" max="2556" width="4.28515625" style="1" customWidth="1"/>
    <col min="2557" max="2557" width="4.42578125" style="1" bestFit="1" customWidth="1"/>
    <col min="2558" max="2558" width="16.85546875" style="1" customWidth="1"/>
    <col min="2559" max="2559" width="12.7109375" style="1" customWidth="1"/>
    <col min="2560" max="2560" width="16.140625" style="1" customWidth="1"/>
    <col min="2561" max="2561" width="6.140625" style="1" bestFit="1" customWidth="1"/>
    <col min="2562" max="2562" width="25.5703125" style="1" customWidth="1"/>
    <col min="2563" max="2563" width="57.7109375" style="1" customWidth="1"/>
    <col min="2564" max="2564" width="13.140625" style="1" bestFit="1" customWidth="1"/>
    <col min="2565" max="2565" width="21.140625" style="1" customWidth="1"/>
    <col min="2566" max="2566" width="13" style="1" bestFit="1" customWidth="1"/>
    <col min="2567" max="2811" width="11.42578125" style="1"/>
    <col min="2812" max="2812" width="4.28515625" style="1" customWidth="1"/>
    <col min="2813" max="2813" width="4.42578125" style="1" bestFit="1" customWidth="1"/>
    <col min="2814" max="2814" width="16.85546875" style="1" customWidth="1"/>
    <col min="2815" max="2815" width="12.7109375" style="1" customWidth="1"/>
    <col min="2816" max="2816" width="16.140625" style="1" customWidth="1"/>
    <col min="2817" max="2817" width="6.140625" style="1" bestFit="1" customWidth="1"/>
    <col min="2818" max="2818" width="25.5703125" style="1" customWidth="1"/>
    <col min="2819" max="2819" width="57.7109375" style="1" customWidth="1"/>
    <col min="2820" max="2820" width="13.140625" style="1" bestFit="1" customWidth="1"/>
    <col min="2821" max="2821" width="21.140625" style="1" customWidth="1"/>
    <col min="2822" max="2822" width="13" style="1" bestFit="1" customWidth="1"/>
    <col min="2823" max="3067" width="11.42578125" style="1"/>
    <col min="3068" max="3068" width="4.28515625" style="1" customWidth="1"/>
    <col min="3069" max="3069" width="4.42578125" style="1" bestFit="1" customWidth="1"/>
    <col min="3070" max="3070" width="16.85546875" style="1" customWidth="1"/>
    <col min="3071" max="3071" width="12.7109375" style="1" customWidth="1"/>
    <col min="3072" max="3072" width="16.140625" style="1" customWidth="1"/>
    <col min="3073" max="3073" width="6.140625" style="1" bestFit="1" customWidth="1"/>
    <col min="3074" max="3074" width="25.5703125" style="1" customWidth="1"/>
    <col min="3075" max="3075" width="57.7109375" style="1" customWidth="1"/>
    <col min="3076" max="3076" width="13.140625" style="1" bestFit="1" customWidth="1"/>
    <col min="3077" max="3077" width="21.140625" style="1" customWidth="1"/>
    <col min="3078" max="3078" width="13" style="1" bestFit="1" customWidth="1"/>
    <col min="3079" max="3323" width="11.42578125" style="1"/>
    <col min="3324" max="3324" width="4.28515625" style="1" customWidth="1"/>
    <col min="3325" max="3325" width="4.42578125" style="1" bestFit="1" customWidth="1"/>
    <col min="3326" max="3326" width="16.85546875" style="1" customWidth="1"/>
    <col min="3327" max="3327" width="12.7109375" style="1" customWidth="1"/>
    <col min="3328" max="3328" width="16.140625" style="1" customWidth="1"/>
    <col min="3329" max="3329" width="6.140625" style="1" bestFit="1" customWidth="1"/>
    <col min="3330" max="3330" width="25.5703125" style="1" customWidth="1"/>
    <col min="3331" max="3331" width="57.7109375" style="1" customWidth="1"/>
    <col min="3332" max="3332" width="13.140625" style="1" bestFit="1" customWidth="1"/>
    <col min="3333" max="3333" width="21.140625" style="1" customWidth="1"/>
    <col min="3334" max="3334" width="13" style="1" bestFit="1" customWidth="1"/>
    <col min="3335" max="3579" width="11.42578125" style="1"/>
    <col min="3580" max="3580" width="4.28515625" style="1" customWidth="1"/>
    <col min="3581" max="3581" width="4.42578125" style="1" bestFit="1" customWidth="1"/>
    <col min="3582" max="3582" width="16.85546875" style="1" customWidth="1"/>
    <col min="3583" max="3583" width="12.7109375" style="1" customWidth="1"/>
    <col min="3584" max="3584" width="16.140625" style="1" customWidth="1"/>
    <col min="3585" max="3585" width="6.140625" style="1" bestFit="1" customWidth="1"/>
    <col min="3586" max="3586" width="25.5703125" style="1" customWidth="1"/>
    <col min="3587" max="3587" width="57.7109375" style="1" customWidth="1"/>
    <col min="3588" max="3588" width="13.140625" style="1" bestFit="1" customWidth="1"/>
    <col min="3589" max="3589" width="21.140625" style="1" customWidth="1"/>
    <col min="3590" max="3590" width="13" style="1" bestFit="1" customWidth="1"/>
    <col min="3591" max="3835" width="11.42578125" style="1"/>
    <col min="3836" max="3836" width="4.28515625" style="1" customWidth="1"/>
    <col min="3837" max="3837" width="4.42578125" style="1" bestFit="1" customWidth="1"/>
    <col min="3838" max="3838" width="16.85546875" style="1" customWidth="1"/>
    <col min="3839" max="3839" width="12.7109375" style="1" customWidth="1"/>
    <col min="3840" max="3840" width="16.140625" style="1" customWidth="1"/>
    <col min="3841" max="3841" width="6.140625" style="1" bestFit="1" customWidth="1"/>
    <col min="3842" max="3842" width="25.5703125" style="1" customWidth="1"/>
    <col min="3843" max="3843" width="57.7109375" style="1" customWidth="1"/>
    <col min="3844" max="3844" width="13.140625" style="1" bestFit="1" customWidth="1"/>
    <col min="3845" max="3845" width="21.140625" style="1" customWidth="1"/>
    <col min="3846" max="3846" width="13" style="1" bestFit="1" customWidth="1"/>
    <col min="3847" max="4091" width="11.42578125" style="1"/>
    <col min="4092" max="4092" width="4.28515625" style="1" customWidth="1"/>
    <col min="4093" max="4093" width="4.42578125" style="1" bestFit="1" customWidth="1"/>
    <col min="4094" max="4094" width="16.85546875" style="1" customWidth="1"/>
    <col min="4095" max="4095" width="12.7109375" style="1" customWidth="1"/>
    <col min="4096" max="4096" width="16.140625" style="1" customWidth="1"/>
    <col min="4097" max="4097" width="6.140625" style="1" bestFit="1" customWidth="1"/>
    <col min="4098" max="4098" width="25.5703125" style="1" customWidth="1"/>
    <col min="4099" max="4099" width="57.7109375" style="1" customWidth="1"/>
    <col min="4100" max="4100" width="13.140625" style="1" bestFit="1" customWidth="1"/>
    <col min="4101" max="4101" width="21.140625" style="1" customWidth="1"/>
    <col min="4102" max="4102" width="13" style="1" bestFit="1" customWidth="1"/>
    <col min="4103" max="4347" width="11.42578125" style="1"/>
    <col min="4348" max="4348" width="4.28515625" style="1" customWidth="1"/>
    <col min="4349" max="4349" width="4.42578125" style="1" bestFit="1" customWidth="1"/>
    <col min="4350" max="4350" width="16.85546875" style="1" customWidth="1"/>
    <col min="4351" max="4351" width="12.7109375" style="1" customWidth="1"/>
    <col min="4352" max="4352" width="16.140625" style="1" customWidth="1"/>
    <col min="4353" max="4353" width="6.140625" style="1" bestFit="1" customWidth="1"/>
    <col min="4354" max="4354" width="25.5703125" style="1" customWidth="1"/>
    <col min="4355" max="4355" width="57.7109375" style="1" customWidth="1"/>
    <col min="4356" max="4356" width="13.140625" style="1" bestFit="1" customWidth="1"/>
    <col min="4357" max="4357" width="21.140625" style="1" customWidth="1"/>
    <col min="4358" max="4358" width="13" style="1" bestFit="1" customWidth="1"/>
    <col min="4359" max="4603" width="11.42578125" style="1"/>
    <col min="4604" max="4604" width="4.28515625" style="1" customWidth="1"/>
    <col min="4605" max="4605" width="4.42578125" style="1" bestFit="1" customWidth="1"/>
    <col min="4606" max="4606" width="16.85546875" style="1" customWidth="1"/>
    <col min="4607" max="4607" width="12.7109375" style="1" customWidth="1"/>
    <col min="4608" max="4608" width="16.140625" style="1" customWidth="1"/>
    <col min="4609" max="4609" width="6.140625" style="1" bestFit="1" customWidth="1"/>
    <col min="4610" max="4610" width="25.5703125" style="1" customWidth="1"/>
    <col min="4611" max="4611" width="57.7109375" style="1" customWidth="1"/>
    <col min="4612" max="4612" width="13.140625" style="1" bestFit="1" customWidth="1"/>
    <col min="4613" max="4613" width="21.140625" style="1" customWidth="1"/>
    <col min="4614" max="4614" width="13" style="1" bestFit="1" customWidth="1"/>
    <col min="4615" max="4859" width="11.42578125" style="1"/>
    <col min="4860" max="4860" width="4.28515625" style="1" customWidth="1"/>
    <col min="4861" max="4861" width="4.42578125" style="1" bestFit="1" customWidth="1"/>
    <col min="4862" max="4862" width="16.85546875" style="1" customWidth="1"/>
    <col min="4863" max="4863" width="12.7109375" style="1" customWidth="1"/>
    <col min="4864" max="4864" width="16.140625" style="1" customWidth="1"/>
    <col min="4865" max="4865" width="6.140625" style="1" bestFit="1" customWidth="1"/>
    <col min="4866" max="4866" width="25.5703125" style="1" customWidth="1"/>
    <col min="4867" max="4867" width="57.7109375" style="1" customWidth="1"/>
    <col min="4868" max="4868" width="13.140625" style="1" bestFit="1" customWidth="1"/>
    <col min="4869" max="4869" width="21.140625" style="1" customWidth="1"/>
    <col min="4870" max="4870" width="13" style="1" bestFit="1" customWidth="1"/>
    <col min="4871" max="5115" width="11.42578125" style="1"/>
    <col min="5116" max="5116" width="4.28515625" style="1" customWidth="1"/>
    <col min="5117" max="5117" width="4.42578125" style="1" bestFit="1" customWidth="1"/>
    <col min="5118" max="5118" width="16.85546875" style="1" customWidth="1"/>
    <col min="5119" max="5119" width="12.7109375" style="1" customWidth="1"/>
    <col min="5120" max="5120" width="16.140625" style="1" customWidth="1"/>
    <col min="5121" max="5121" width="6.140625" style="1" bestFit="1" customWidth="1"/>
    <col min="5122" max="5122" width="25.5703125" style="1" customWidth="1"/>
    <col min="5123" max="5123" width="57.7109375" style="1" customWidth="1"/>
    <col min="5124" max="5124" width="13.140625" style="1" bestFit="1" customWidth="1"/>
    <col min="5125" max="5125" width="21.140625" style="1" customWidth="1"/>
    <col min="5126" max="5126" width="13" style="1" bestFit="1" customWidth="1"/>
    <col min="5127" max="5371" width="11.42578125" style="1"/>
    <col min="5372" max="5372" width="4.28515625" style="1" customWidth="1"/>
    <col min="5373" max="5373" width="4.42578125" style="1" bestFit="1" customWidth="1"/>
    <col min="5374" max="5374" width="16.85546875" style="1" customWidth="1"/>
    <col min="5375" max="5375" width="12.7109375" style="1" customWidth="1"/>
    <col min="5376" max="5376" width="16.140625" style="1" customWidth="1"/>
    <col min="5377" max="5377" width="6.140625" style="1" bestFit="1" customWidth="1"/>
    <col min="5378" max="5378" width="25.5703125" style="1" customWidth="1"/>
    <col min="5379" max="5379" width="57.7109375" style="1" customWidth="1"/>
    <col min="5380" max="5380" width="13.140625" style="1" bestFit="1" customWidth="1"/>
    <col min="5381" max="5381" width="21.140625" style="1" customWidth="1"/>
    <col min="5382" max="5382" width="13" style="1" bestFit="1" customWidth="1"/>
    <col min="5383" max="5627" width="11.42578125" style="1"/>
    <col min="5628" max="5628" width="4.28515625" style="1" customWidth="1"/>
    <col min="5629" max="5629" width="4.42578125" style="1" bestFit="1" customWidth="1"/>
    <col min="5630" max="5630" width="16.85546875" style="1" customWidth="1"/>
    <col min="5631" max="5631" width="12.7109375" style="1" customWidth="1"/>
    <col min="5632" max="5632" width="16.140625" style="1" customWidth="1"/>
    <col min="5633" max="5633" width="6.140625" style="1" bestFit="1" customWidth="1"/>
    <col min="5634" max="5634" width="25.5703125" style="1" customWidth="1"/>
    <col min="5635" max="5635" width="57.7109375" style="1" customWidth="1"/>
    <col min="5636" max="5636" width="13.140625" style="1" bestFit="1" customWidth="1"/>
    <col min="5637" max="5637" width="21.140625" style="1" customWidth="1"/>
    <col min="5638" max="5638" width="13" style="1" bestFit="1" customWidth="1"/>
    <col min="5639" max="5883" width="11.42578125" style="1"/>
    <col min="5884" max="5884" width="4.28515625" style="1" customWidth="1"/>
    <col min="5885" max="5885" width="4.42578125" style="1" bestFit="1" customWidth="1"/>
    <col min="5886" max="5886" width="16.85546875" style="1" customWidth="1"/>
    <col min="5887" max="5887" width="12.7109375" style="1" customWidth="1"/>
    <col min="5888" max="5888" width="16.140625" style="1" customWidth="1"/>
    <col min="5889" max="5889" width="6.140625" style="1" bestFit="1" customWidth="1"/>
    <col min="5890" max="5890" width="25.5703125" style="1" customWidth="1"/>
    <col min="5891" max="5891" width="57.7109375" style="1" customWidth="1"/>
    <col min="5892" max="5892" width="13.140625" style="1" bestFit="1" customWidth="1"/>
    <col min="5893" max="5893" width="21.140625" style="1" customWidth="1"/>
    <col min="5894" max="5894" width="13" style="1" bestFit="1" customWidth="1"/>
    <col min="5895" max="6139" width="11.42578125" style="1"/>
    <col min="6140" max="6140" width="4.28515625" style="1" customWidth="1"/>
    <col min="6141" max="6141" width="4.42578125" style="1" bestFit="1" customWidth="1"/>
    <col min="6142" max="6142" width="16.85546875" style="1" customWidth="1"/>
    <col min="6143" max="6143" width="12.7109375" style="1" customWidth="1"/>
    <col min="6144" max="6144" width="16.140625" style="1" customWidth="1"/>
    <col min="6145" max="6145" width="6.140625" style="1" bestFit="1" customWidth="1"/>
    <col min="6146" max="6146" width="25.5703125" style="1" customWidth="1"/>
    <col min="6147" max="6147" width="57.7109375" style="1" customWidth="1"/>
    <col min="6148" max="6148" width="13.140625" style="1" bestFit="1" customWidth="1"/>
    <col min="6149" max="6149" width="21.140625" style="1" customWidth="1"/>
    <col min="6150" max="6150" width="13" style="1" bestFit="1" customWidth="1"/>
    <col min="6151" max="6395" width="11.42578125" style="1"/>
    <col min="6396" max="6396" width="4.28515625" style="1" customWidth="1"/>
    <col min="6397" max="6397" width="4.42578125" style="1" bestFit="1" customWidth="1"/>
    <col min="6398" max="6398" width="16.85546875" style="1" customWidth="1"/>
    <col min="6399" max="6399" width="12.7109375" style="1" customWidth="1"/>
    <col min="6400" max="6400" width="16.140625" style="1" customWidth="1"/>
    <col min="6401" max="6401" width="6.140625" style="1" bestFit="1" customWidth="1"/>
    <col min="6402" max="6402" width="25.5703125" style="1" customWidth="1"/>
    <col min="6403" max="6403" width="57.7109375" style="1" customWidth="1"/>
    <col min="6404" max="6404" width="13.140625" style="1" bestFit="1" customWidth="1"/>
    <col min="6405" max="6405" width="21.140625" style="1" customWidth="1"/>
    <col min="6406" max="6406" width="13" style="1" bestFit="1" customWidth="1"/>
    <col min="6407" max="6651" width="11.42578125" style="1"/>
    <col min="6652" max="6652" width="4.28515625" style="1" customWidth="1"/>
    <col min="6653" max="6653" width="4.42578125" style="1" bestFit="1" customWidth="1"/>
    <col min="6654" max="6654" width="16.85546875" style="1" customWidth="1"/>
    <col min="6655" max="6655" width="12.7109375" style="1" customWidth="1"/>
    <col min="6656" max="6656" width="16.140625" style="1" customWidth="1"/>
    <col min="6657" max="6657" width="6.140625" style="1" bestFit="1" customWidth="1"/>
    <col min="6658" max="6658" width="25.5703125" style="1" customWidth="1"/>
    <col min="6659" max="6659" width="57.7109375" style="1" customWidth="1"/>
    <col min="6660" max="6660" width="13.140625" style="1" bestFit="1" customWidth="1"/>
    <col min="6661" max="6661" width="21.140625" style="1" customWidth="1"/>
    <col min="6662" max="6662" width="13" style="1" bestFit="1" customWidth="1"/>
    <col min="6663" max="6907" width="11.42578125" style="1"/>
    <col min="6908" max="6908" width="4.28515625" style="1" customWidth="1"/>
    <col min="6909" max="6909" width="4.42578125" style="1" bestFit="1" customWidth="1"/>
    <col min="6910" max="6910" width="16.85546875" style="1" customWidth="1"/>
    <col min="6911" max="6911" width="12.7109375" style="1" customWidth="1"/>
    <col min="6912" max="6912" width="16.140625" style="1" customWidth="1"/>
    <col min="6913" max="6913" width="6.140625" style="1" bestFit="1" customWidth="1"/>
    <col min="6914" max="6914" width="25.5703125" style="1" customWidth="1"/>
    <col min="6915" max="6915" width="57.7109375" style="1" customWidth="1"/>
    <col min="6916" max="6916" width="13.140625" style="1" bestFit="1" customWidth="1"/>
    <col min="6917" max="6917" width="21.140625" style="1" customWidth="1"/>
    <col min="6918" max="6918" width="13" style="1" bestFit="1" customWidth="1"/>
    <col min="6919" max="7163" width="11.42578125" style="1"/>
    <col min="7164" max="7164" width="4.28515625" style="1" customWidth="1"/>
    <col min="7165" max="7165" width="4.42578125" style="1" bestFit="1" customWidth="1"/>
    <col min="7166" max="7166" width="16.85546875" style="1" customWidth="1"/>
    <col min="7167" max="7167" width="12.7109375" style="1" customWidth="1"/>
    <col min="7168" max="7168" width="16.140625" style="1" customWidth="1"/>
    <col min="7169" max="7169" width="6.140625" style="1" bestFit="1" customWidth="1"/>
    <col min="7170" max="7170" width="25.5703125" style="1" customWidth="1"/>
    <col min="7171" max="7171" width="57.7109375" style="1" customWidth="1"/>
    <col min="7172" max="7172" width="13.140625" style="1" bestFit="1" customWidth="1"/>
    <col min="7173" max="7173" width="21.140625" style="1" customWidth="1"/>
    <col min="7174" max="7174" width="13" style="1" bestFit="1" customWidth="1"/>
    <col min="7175" max="7419" width="11.42578125" style="1"/>
    <col min="7420" max="7420" width="4.28515625" style="1" customWidth="1"/>
    <col min="7421" max="7421" width="4.42578125" style="1" bestFit="1" customWidth="1"/>
    <col min="7422" max="7422" width="16.85546875" style="1" customWidth="1"/>
    <col min="7423" max="7423" width="12.7109375" style="1" customWidth="1"/>
    <col min="7424" max="7424" width="16.140625" style="1" customWidth="1"/>
    <col min="7425" max="7425" width="6.140625" style="1" bestFit="1" customWidth="1"/>
    <col min="7426" max="7426" width="25.5703125" style="1" customWidth="1"/>
    <col min="7427" max="7427" width="57.7109375" style="1" customWidth="1"/>
    <col min="7428" max="7428" width="13.140625" style="1" bestFit="1" customWidth="1"/>
    <col min="7429" max="7429" width="21.140625" style="1" customWidth="1"/>
    <col min="7430" max="7430" width="13" style="1" bestFit="1" customWidth="1"/>
    <col min="7431" max="7675" width="11.42578125" style="1"/>
    <col min="7676" max="7676" width="4.28515625" style="1" customWidth="1"/>
    <col min="7677" max="7677" width="4.42578125" style="1" bestFit="1" customWidth="1"/>
    <col min="7678" max="7678" width="16.85546875" style="1" customWidth="1"/>
    <col min="7679" max="7679" width="12.7109375" style="1" customWidth="1"/>
    <col min="7680" max="7680" width="16.140625" style="1" customWidth="1"/>
    <col min="7681" max="7681" width="6.140625" style="1" bestFit="1" customWidth="1"/>
    <col min="7682" max="7682" width="25.5703125" style="1" customWidth="1"/>
    <col min="7683" max="7683" width="57.7109375" style="1" customWidth="1"/>
    <col min="7684" max="7684" width="13.140625" style="1" bestFit="1" customWidth="1"/>
    <col min="7685" max="7685" width="21.140625" style="1" customWidth="1"/>
    <col min="7686" max="7686" width="13" style="1" bestFit="1" customWidth="1"/>
    <col min="7687" max="7931" width="11.42578125" style="1"/>
    <col min="7932" max="7932" width="4.28515625" style="1" customWidth="1"/>
    <col min="7933" max="7933" width="4.42578125" style="1" bestFit="1" customWidth="1"/>
    <col min="7934" max="7934" width="16.85546875" style="1" customWidth="1"/>
    <col min="7935" max="7935" width="12.7109375" style="1" customWidth="1"/>
    <col min="7936" max="7936" width="16.140625" style="1" customWidth="1"/>
    <col min="7937" max="7937" width="6.140625" style="1" bestFit="1" customWidth="1"/>
    <col min="7938" max="7938" width="25.5703125" style="1" customWidth="1"/>
    <col min="7939" max="7939" width="57.7109375" style="1" customWidth="1"/>
    <col min="7940" max="7940" width="13.140625" style="1" bestFit="1" customWidth="1"/>
    <col min="7941" max="7941" width="21.140625" style="1" customWidth="1"/>
    <col min="7942" max="7942" width="13" style="1" bestFit="1" customWidth="1"/>
    <col min="7943" max="8187" width="11.42578125" style="1"/>
    <col min="8188" max="8188" width="4.28515625" style="1" customWidth="1"/>
    <col min="8189" max="8189" width="4.42578125" style="1" bestFit="1" customWidth="1"/>
    <col min="8190" max="8190" width="16.85546875" style="1" customWidth="1"/>
    <col min="8191" max="8191" width="12.7109375" style="1" customWidth="1"/>
    <col min="8192" max="8192" width="16.140625" style="1" customWidth="1"/>
    <col min="8193" max="8193" width="6.140625" style="1" bestFit="1" customWidth="1"/>
    <col min="8194" max="8194" width="25.5703125" style="1" customWidth="1"/>
    <col min="8195" max="8195" width="57.7109375" style="1" customWidth="1"/>
    <col min="8196" max="8196" width="13.140625" style="1" bestFit="1" customWidth="1"/>
    <col min="8197" max="8197" width="21.140625" style="1" customWidth="1"/>
    <col min="8198" max="8198" width="13" style="1" bestFit="1" customWidth="1"/>
    <col min="8199" max="8443" width="11.42578125" style="1"/>
    <col min="8444" max="8444" width="4.28515625" style="1" customWidth="1"/>
    <col min="8445" max="8445" width="4.42578125" style="1" bestFit="1" customWidth="1"/>
    <col min="8446" max="8446" width="16.85546875" style="1" customWidth="1"/>
    <col min="8447" max="8447" width="12.7109375" style="1" customWidth="1"/>
    <col min="8448" max="8448" width="16.140625" style="1" customWidth="1"/>
    <col min="8449" max="8449" width="6.140625" style="1" bestFit="1" customWidth="1"/>
    <col min="8450" max="8450" width="25.5703125" style="1" customWidth="1"/>
    <col min="8451" max="8451" width="57.7109375" style="1" customWidth="1"/>
    <col min="8452" max="8452" width="13.140625" style="1" bestFit="1" customWidth="1"/>
    <col min="8453" max="8453" width="21.140625" style="1" customWidth="1"/>
    <col min="8454" max="8454" width="13" style="1" bestFit="1" customWidth="1"/>
    <col min="8455" max="8699" width="11.42578125" style="1"/>
    <col min="8700" max="8700" width="4.28515625" style="1" customWidth="1"/>
    <col min="8701" max="8701" width="4.42578125" style="1" bestFit="1" customWidth="1"/>
    <col min="8702" max="8702" width="16.85546875" style="1" customWidth="1"/>
    <col min="8703" max="8703" width="12.7109375" style="1" customWidth="1"/>
    <col min="8704" max="8704" width="16.140625" style="1" customWidth="1"/>
    <col min="8705" max="8705" width="6.140625" style="1" bestFit="1" customWidth="1"/>
    <col min="8706" max="8706" width="25.5703125" style="1" customWidth="1"/>
    <col min="8707" max="8707" width="57.7109375" style="1" customWidth="1"/>
    <col min="8708" max="8708" width="13.140625" style="1" bestFit="1" customWidth="1"/>
    <col min="8709" max="8709" width="21.140625" style="1" customWidth="1"/>
    <col min="8710" max="8710" width="13" style="1" bestFit="1" customWidth="1"/>
    <col min="8711" max="8955" width="11.42578125" style="1"/>
    <col min="8956" max="8956" width="4.28515625" style="1" customWidth="1"/>
    <col min="8957" max="8957" width="4.42578125" style="1" bestFit="1" customWidth="1"/>
    <col min="8958" max="8958" width="16.85546875" style="1" customWidth="1"/>
    <col min="8959" max="8959" width="12.7109375" style="1" customWidth="1"/>
    <col min="8960" max="8960" width="16.140625" style="1" customWidth="1"/>
    <col min="8961" max="8961" width="6.140625" style="1" bestFit="1" customWidth="1"/>
    <col min="8962" max="8962" width="25.5703125" style="1" customWidth="1"/>
    <col min="8963" max="8963" width="57.7109375" style="1" customWidth="1"/>
    <col min="8964" max="8964" width="13.140625" style="1" bestFit="1" customWidth="1"/>
    <col min="8965" max="8965" width="21.140625" style="1" customWidth="1"/>
    <col min="8966" max="8966" width="13" style="1" bestFit="1" customWidth="1"/>
    <col min="8967" max="9211" width="11.42578125" style="1"/>
    <col min="9212" max="9212" width="4.28515625" style="1" customWidth="1"/>
    <col min="9213" max="9213" width="4.42578125" style="1" bestFit="1" customWidth="1"/>
    <col min="9214" max="9214" width="16.85546875" style="1" customWidth="1"/>
    <col min="9215" max="9215" width="12.7109375" style="1" customWidth="1"/>
    <col min="9216" max="9216" width="16.140625" style="1" customWidth="1"/>
    <col min="9217" max="9217" width="6.140625" style="1" bestFit="1" customWidth="1"/>
    <col min="9218" max="9218" width="25.5703125" style="1" customWidth="1"/>
    <col min="9219" max="9219" width="57.7109375" style="1" customWidth="1"/>
    <col min="9220" max="9220" width="13.140625" style="1" bestFit="1" customWidth="1"/>
    <col min="9221" max="9221" width="21.140625" style="1" customWidth="1"/>
    <col min="9222" max="9222" width="13" style="1" bestFit="1" customWidth="1"/>
    <col min="9223" max="9467" width="11.42578125" style="1"/>
    <col min="9468" max="9468" width="4.28515625" style="1" customWidth="1"/>
    <col min="9469" max="9469" width="4.42578125" style="1" bestFit="1" customWidth="1"/>
    <col min="9470" max="9470" width="16.85546875" style="1" customWidth="1"/>
    <col min="9471" max="9471" width="12.7109375" style="1" customWidth="1"/>
    <col min="9472" max="9472" width="16.140625" style="1" customWidth="1"/>
    <col min="9473" max="9473" width="6.140625" style="1" bestFit="1" customWidth="1"/>
    <col min="9474" max="9474" width="25.5703125" style="1" customWidth="1"/>
    <col min="9475" max="9475" width="57.7109375" style="1" customWidth="1"/>
    <col min="9476" max="9476" width="13.140625" style="1" bestFit="1" customWidth="1"/>
    <col min="9477" max="9477" width="21.140625" style="1" customWidth="1"/>
    <col min="9478" max="9478" width="13" style="1" bestFit="1" customWidth="1"/>
    <col min="9479" max="9723" width="11.42578125" style="1"/>
    <col min="9724" max="9724" width="4.28515625" style="1" customWidth="1"/>
    <col min="9725" max="9725" width="4.42578125" style="1" bestFit="1" customWidth="1"/>
    <col min="9726" max="9726" width="16.85546875" style="1" customWidth="1"/>
    <col min="9727" max="9727" width="12.7109375" style="1" customWidth="1"/>
    <col min="9728" max="9728" width="16.140625" style="1" customWidth="1"/>
    <col min="9729" max="9729" width="6.140625" style="1" bestFit="1" customWidth="1"/>
    <col min="9730" max="9730" width="25.5703125" style="1" customWidth="1"/>
    <col min="9731" max="9731" width="57.7109375" style="1" customWidth="1"/>
    <col min="9732" max="9732" width="13.140625" style="1" bestFit="1" customWidth="1"/>
    <col min="9733" max="9733" width="21.140625" style="1" customWidth="1"/>
    <col min="9734" max="9734" width="13" style="1" bestFit="1" customWidth="1"/>
    <col min="9735" max="9979" width="11.42578125" style="1"/>
    <col min="9980" max="9980" width="4.28515625" style="1" customWidth="1"/>
    <col min="9981" max="9981" width="4.42578125" style="1" bestFit="1" customWidth="1"/>
    <col min="9982" max="9982" width="16.85546875" style="1" customWidth="1"/>
    <col min="9983" max="9983" width="12.7109375" style="1" customWidth="1"/>
    <col min="9984" max="9984" width="16.140625" style="1" customWidth="1"/>
    <col min="9985" max="9985" width="6.140625" style="1" bestFit="1" customWidth="1"/>
    <col min="9986" max="9986" width="25.5703125" style="1" customWidth="1"/>
    <col min="9987" max="9987" width="57.7109375" style="1" customWidth="1"/>
    <col min="9988" max="9988" width="13.140625" style="1" bestFit="1" customWidth="1"/>
    <col min="9989" max="9989" width="21.140625" style="1" customWidth="1"/>
    <col min="9990" max="9990" width="13" style="1" bestFit="1" customWidth="1"/>
    <col min="9991" max="10235" width="11.42578125" style="1"/>
    <col min="10236" max="10236" width="4.28515625" style="1" customWidth="1"/>
    <col min="10237" max="10237" width="4.42578125" style="1" bestFit="1" customWidth="1"/>
    <col min="10238" max="10238" width="16.85546875" style="1" customWidth="1"/>
    <col min="10239" max="10239" width="12.7109375" style="1" customWidth="1"/>
    <col min="10240" max="10240" width="16.140625" style="1" customWidth="1"/>
    <col min="10241" max="10241" width="6.140625" style="1" bestFit="1" customWidth="1"/>
    <col min="10242" max="10242" width="25.5703125" style="1" customWidth="1"/>
    <col min="10243" max="10243" width="57.7109375" style="1" customWidth="1"/>
    <col min="10244" max="10244" width="13.140625" style="1" bestFit="1" customWidth="1"/>
    <col min="10245" max="10245" width="21.140625" style="1" customWidth="1"/>
    <col min="10246" max="10246" width="13" style="1" bestFit="1" customWidth="1"/>
    <col min="10247" max="10491" width="11.42578125" style="1"/>
    <col min="10492" max="10492" width="4.28515625" style="1" customWidth="1"/>
    <col min="10493" max="10493" width="4.42578125" style="1" bestFit="1" customWidth="1"/>
    <col min="10494" max="10494" width="16.85546875" style="1" customWidth="1"/>
    <col min="10495" max="10495" width="12.7109375" style="1" customWidth="1"/>
    <col min="10496" max="10496" width="16.140625" style="1" customWidth="1"/>
    <col min="10497" max="10497" width="6.140625" style="1" bestFit="1" customWidth="1"/>
    <col min="10498" max="10498" width="25.5703125" style="1" customWidth="1"/>
    <col min="10499" max="10499" width="57.7109375" style="1" customWidth="1"/>
    <col min="10500" max="10500" width="13.140625" style="1" bestFit="1" customWidth="1"/>
    <col min="10501" max="10501" width="21.140625" style="1" customWidth="1"/>
    <col min="10502" max="10502" width="13" style="1" bestFit="1" customWidth="1"/>
    <col min="10503" max="10747" width="11.42578125" style="1"/>
    <col min="10748" max="10748" width="4.28515625" style="1" customWidth="1"/>
    <col min="10749" max="10749" width="4.42578125" style="1" bestFit="1" customWidth="1"/>
    <col min="10750" max="10750" width="16.85546875" style="1" customWidth="1"/>
    <col min="10751" max="10751" width="12.7109375" style="1" customWidth="1"/>
    <col min="10752" max="10752" width="16.140625" style="1" customWidth="1"/>
    <col min="10753" max="10753" width="6.140625" style="1" bestFit="1" customWidth="1"/>
    <col min="10754" max="10754" width="25.5703125" style="1" customWidth="1"/>
    <col min="10755" max="10755" width="57.7109375" style="1" customWidth="1"/>
    <col min="10756" max="10756" width="13.140625" style="1" bestFit="1" customWidth="1"/>
    <col min="10757" max="10757" width="21.140625" style="1" customWidth="1"/>
    <col min="10758" max="10758" width="13" style="1" bestFit="1" customWidth="1"/>
    <col min="10759" max="11003" width="11.42578125" style="1"/>
    <col min="11004" max="11004" width="4.28515625" style="1" customWidth="1"/>
    <col min="11005" max="11005" width="4.42578125" style="1" bestFit="1" customWidth="1"/>
    <col min="11006" max="11006" width="16.85546875" style="1" customWidth="1"/>
    <col min="11007" max="11007" width="12.7109375" style="1" customWidth="1"/>
    <col min="11008" max="11008" width="16.140625" style="1" customWidth="1"/>
    <col min="11009" max="11009" width="6.140625" style="1" bestFit="1" customWidth="1"/>
    <col min="11010" max="11010" width="25.5703125" style="1" customWidth="1"/>
    <col min="11011" max="11011" width="57.7109375" style="1" customWidth="1"/>
    <col min="11012" max="11012" width="13.140625" style="1" bestFit="1" customWidth="1"/>
    <col min="11013" max="11013" width="21.140625" style="1" customWidth="1"/>
    <col min="11014" max="11014" width="13" style="1" bestFit="1" customWidth="1"/>
    <col min="11015" max="11259" width="11.42578125" style="1"/>
    <col min="11260" max="11260" width="4.28515625" style="1" customWidth="1"/>
    <col min="11261" max="11261" width="4.42578125" style="1" bestFit="1" customWidth="1"/>
    <col min="11262" max="11262" width="16.85546875" style="1" customWidth="1"/>
    <col min="11263" max="11263" width="12.7109375" style="1" customWidth="1"/>
    <col min="11264" max="11264" width="16.140625" style="1" customWidth="1"/>
    <col min="11265" max="11265" width="6.140625" style="1" bestFit="1" customWidth="1"/>
    <col min="11266" max="11266" width="25.5703125" style="1" customWidth="1"/>
    <col min="11267" max="11267" width="57.7109375" style="1" customWidth="1"/>
    <col min="11268" max="11268" width="13.140625" style="1" bestFit="1" customWidth="1"/>
    <col min="11269" max="11269" width="21.140625" style="1" customWidth="1"/>
    <col min="11270" max="11270" width="13" style="1" bestFit="1" customWidth="1"/>
    <col min="11271" max="11515" width="11.42578125" style="1"/>
    <col min="11516" max="11516" width="4.28515625" style="1" customWidth="1"/>
    <col min="11517" max="11517" width="4.42578125" style="1" bestFit="1" customWidth="1"/>
    <col min="11518" max="11518" width="16.85546875" style="1" customWidth="1"/>
    <col min="11519" max="11519" width="12.7109375" style="1" customWidth="1"/>
    <col min="11520" max="11520" width="16.140625" style="1" customWidth="1"/>
    <col min="11521" max="11521" width="6.140625" style="1" bestFit="1" customWidth="1"/>
    <col min="11522" max="11522" width="25.5703125" style="1" customWidth="1"/>
    <col min="11523" max="11523" width="57.7109375" style="1" customWidth="1"/>
    <col min="11524" max="11524" width="13.140625" style="1" bestFit="1" customWidth="1"/>
    <col min="11525" max="11525" width="21.140625" style="1" customWidth="1"/>
    <col min="11526" max="11526" width="13" style="1" bestFit="1" customWidth="1"/>
    <col min="11527" max="11771" width="11.42578125" style="1"/>
    <col min="11772" max="11772" width="4.28515625" style="1" customWidth="1"/>
    <col min="11773" max="11773" width="4.42578125" style="1" bestFit="1" customWidth="1"/>
    <col min="11774" max="11774" width="16.85546875" style="1" customWidth="1"/>
    <col min="11775" max="11775" width="12.7109375" style="1" customWidth="1"/>
    <col min="11776" max="11776" width="16.140625" style="1" customWidth="1"/>
    <col min="11777" max="11777" width="6.140625" style="1" bestFit="1" customWidth="1"/>
    <col min="11778" max="11778" width="25.5703125" style="1" customWidth="1"/>
    <col min="11779" max="11779" width="57.7109375" style="1" customWidth="1"/>
    <col min="11780" max="11780" width="13.140625" style="1" bestFit="1" customWidth="1"/>
    <col min="11781" max="11781" width="21.140625" style="1" customWidth="1"/>
    <col min="11782" max="11782" width="13" style="1" bestFit="1" customWidth="1"/>
    <col min="11783" max="12027" width="11.42578125" style="1"/>
    <col min="12028" max="12028" width="4.28515625" style="1" customWidth="1"/>
    <col min="12029" max="12029" width="4.42578125" style="1" bestFit="1" customWidth="1"/>
    <col min="12030" max="12030" width="16.85546875" style="1" customWidth="1"/>
    <col min="12031" max="12031" width="12.7109375" style="1" customWidth="1"/>
    <col min="12032" max="12032" width="16.140625" style="1" customWidth="1"/>
    <col min="12033" max="12033" width="6.140625" style="1" bestFit="1" customWidth="1"/>
    <col min="12034" max="12034" width="25.5703125" style="1" customWidth="1"/>
    <col min="12035" max="12035" width="57.7109375" style="1" customWidth="1"/>
    <col min="12036" max="12036" width="13.140625" style="1" bestFit="1" customWidth="1"/>
    <col min="12037" max="12037" width="21.140625" style="1" customWidth="1"/>
    <col min="12038" max="12038" width="13" style="1" bestFit="1" customWidth="1"/>
    <col min="12039" max="12283" width="11.42578125" style="1"/>
    <col min="12284" max="12284" width="4.28515625" style="1" customWidth="1"/>
    <col min="12285" max="12285" width="4.42578125" style="1" bestFit="1" customWidth="1"/>
    <col min="12286" max="12286" width="16.85546875" style="1" customWidth="1"/>
    <col min="12287" max="12287" width="12.7109375" style="1" customWidth="1"/>
    <col min="12288" max="12288" width="16.140625" style="1" customWidth="1"/>
    <col min="12289" max="12289" width="6.140625" style="1" bestFit="1" customWidth="1"/>
    <col min="12290" max="12290" width="25.5703125" style="1" customWidth="1"/>
    <col min="12291" max="12291" width="57.7109375" style="1" customWidth="1"/>
    <col min="12292" max="12292" width="13.140625" style="1" bestFit="1" customWidth="1"/>
    <col min="12293" max="12293" width="21.140625" style="1" customWidth="1"/>
    <col min="12294" max="12294" width="13" style="1" bestFit="1" customWidth="1"/>
    <col min="12295" max="12539" width="11.42578125" style="1"/>
    <col min="12540" max="12540" width="4.28515625" style="1" customWidth="1"/>
    <col min="12541" max="12541" width="4.42578125" style="1" bestFit="1" customWidth="1"/>
    <col min="12542" max="12542" width="16.85546875" style="1" customWidth="1"/>
    <col min="12543" max="12543" width="12.7109375" style="1" customWidth="1"/>
    <col min="12544" max="12544" width="16.140625" style="1" customWidth="1"/>
    <col min="12545" max="12545" width="6.140625" style="1" bestFit="1" customWidth="1"/>
    <col min="12546" max="12546" width="25.5703125" style="1" customWidth="1"/>
    <col min="12547" max="12547" width="57.7109375" style="1" customWidth="1"/>
    <col min="12548" max="12548" width="13.140625" style="1" bestFit="1" customWidth="1"/>
    <col min="12549" max="12549" width="21.140625" style="1" customWidth="1"/>
    <col min="12550" max="12550" width="13" style="1" bestFit="1" customWidth="1"/>
    <col min="12551" max="12795" width="11.42578125" style="1"/>
    <col min="12796" max="12796" width="4.28515625" style="1" customWidth="1"/>
    <col min="12797" max="12797" width="4.42578125" style="1" bestFit="1" customWidth="1"/>
    <col min="12798" max="12798" width="16.85546875" style="1" customWidth="1"/>
    <col min="12799" max="12799" width="12.7109375" style="1" customWidth="1"/>
    <col min="12800" max="12800" width="16.140625" style="1" customWidth="1"/>
    <col min="12801" max="12801" width="6.140625" style="1" bestFit="1" customWidth="1"/>
    <col min="12802" max="12802" width="25.5703125" style="1" customWidth="1"/>
    <col min="12803" max="12803" width="57.7109375" style="1" customWidth="1"/>
    <col min="12804" max="12804" width="13.140625" style="1" bestFit="1" customWidth="1"/>
    <col min="12805" max="12805" width="21.140625" style="1" customWidth="1"/>
    <col min="12806" max="12806" width="13" style="1" bestFit="1" customWidth="1"/>
    <col min="12807" max="13051" width="11.42578125" style="1"/>
    <col min="13052" max="13052" width="4.28515625" style="1" customWidth="1"/>
    <col min="13053" max="13053" width="4.42578125" style="1" bestFit="1" customWidth="1"/>
    <col min="13054" max="13054" width="16.85546875" style="1" customWidth="1"/>
    <col min="13055" max="13055" width="12.7109375" style="1" customWidth="1"/>
    <col min="13056" max="13056" width="16.140625" style="1" customWidth="1"/>
    <col min="13057" max="13057" width="6.140625" style="1" bestFit="1" customWidth="1"/>
    <col min="13058" max="13058" width="25.5703125" style="1" customWidth="1"/>
    <col min="13059" max="13059" width="57.7109375" style="1" customWidth="1"/>
    <col min="13060" max="13060" width="13.140625" style="1" bestFit="1" customWidth="1"/>
    <col min="13061" max="13061" width="21.140625" style="1" customWidth="1"/>
    <col min="13062" max="13062" width="13" style="1" bestFit="1" customWidth="1"/>
    <col min="13063" max="13307" width="11.42578125" style="1"/>
    <col min="13308" max="13308" width="4.28515625" style="1" customWidth="1"/>
    <col min="13309" max="13309" width="4.42578125" style="1" bestFit="1" customWidth="1"/>
    <col min="13310" max="13310" width="16.85546875" style="1" customWidth="1"/>
    <col min="13311" max="13311" width="12.7109375" style="1" customWidth="1"/>
    <col min="13312" max="13312" width="16.140625" style="1" customWidth="1"/>
    <col min="13313" max="13313" width="6.140625" style="1" bestFit="1" customWidth="1"/>
    <col min="13314" max="13314" width="25.5703125" style="1" customWidth="1"/>
    <col min="13315" max="13315" width="57.7109375" style="1" customWidth="1"/>
    <col min="13316" max="13316" width="13.140625" style="1" bestFit="1" customWidth="1"/>
    <col min="13317" max="13317" width="21.140625" style="1" customWidth="1"/>
    <col min="13318" max="13318" width="13" style="1" bestFit="1" customWidth="1"/>
    <col min="13319" max="13563" width="11.42578125" style="1"/>
    <col min="13564" max="13564" width="4.28515625" style="1" customWidth="1"/>
    <col min="13565" max="13565" width="4.42578125" style="1" bestFit="1" customWidth="1"/>
    <col min="13566" max="13566" width="16.85546875" style="1" customWidth="1"/>
    <col min="13567" max="13567" width="12.7109375" style="1" customWidth="1"/>
    <col min="13568" max="13568" width="16.140625" style="1" customWidth="1"/>
    <col min="13569" max="13569" width="6.140625" style="1" bestFit="1" customWidth="1"/>
    <col min="13570" max="13570" width="25.5703125" style="1" customWidth="1"/>
    <col min="13571" max="13571" width="57.7109375" style="1" customWidth="1"/>
    <col min="13572" max="13572" width="13.140625" style="1" bestFit="1" customWidth="1"/>
    <col min="13573" max="13573" width="21.140625" style="1" customWidth="1"/>
    <col min="13574" max="13574" width="13" style="1" bestFit="1" customWidth="1"/>
    <col min="13575" max="13819" width="11.42578125" style="1"/>
    <col min="13820" max="13820" width="4.28515625" style="1" customWidth="1"/>
    <col min="13821" max="13821" width="4.42578125" style="1" bestFit="1" customWidth="1"/>
    <col min="13822" max="13822" width="16.85546875" style="1" customWidth="1"/>
    <col min="13823" max="13823" width="12.7109375" style="1" customWidth="1"/>
    <col min="13824" max="13824" width="16.140625" style="1" customWidth="1"/>
    <col min="13825" max="13825" width="6.140625" style="1" bestFit="1" customWidth="1"/>
    <col min="13826" max="13826" width="25.5703125" style="1" customWidth="1"/>
    <col min="13827" max="13827" width="57.7109375" style="1" customWidth="1"/>
    <col min="13828" max="13828" width="13.140625" style="1" bestFit="1" customWidth="1"/>
    <col min="13829" max="13829" width="21.140625" style="1" customWidth="1"/>
    <col min="13830" max="13830" width="13" style="1" bestFit="1" customWidth="1"/>
    <col min="13831" max="14075" width="11.42578125" style="1"/>
    <col min="14076" max="14076" width="4.28515625" style="1" customWidth="1"/>
    <col min="14077" max="14077" width="4.42578125" style="1" bestFit="1" customWidth="1"/>
    <col min="14078" max="14078" width="16.85546875" style="1" customWidth="1"/>
    <col min="14079" max="14079" width="12.7109375" style="1" customWidth="1"/>
    <col min="14080" max="14080" width="16.140625" style="1" customWidth="1"/>
    <col min="14081" max="14081" width="6.140625" style="1" bestFit="1" customWidth="1"/>
    <col min="14082" max="14082" width="25.5703125" style="1" customWidth="1"/>
    <col min="14083" max="14083" width="57.7109375" style="1" customWidth="1"/>
    <col min="14084" max="14084" width="13.140625" style="1" bestFit="1" customWidth="1"/>
    <col min="14085" max="14085" width="21.140625" style="1" customWidth="1"/>
    <col min="14086" max="14086" width="13" style="1" bestFit="1" customWidth="1"/>
    <col min="14087" max="14331" width="11.42578125" style="1"/>
    <col min="14332" max="14332" width="4.28515625" style="1" customWidth="1"/>
    <col min="14333" max="14333" width="4.42578125" style="1" bestFit="1" customWidth="1"/>
    <col min="14334" max="14334" width="16.85546875" style="1" customWidth="1"/>
    <col min="14335" max="14335" width="12.7109375" style="1" customWidth="1"/>
    <col min="14336" max="14336" width="16.140625" style="1" customWidth="1"/>
    <col min="14337" max="14337" width="6.140625" style="1" bestFit="1" customWidth="1"/>
    <col min="14338" max="14338" width="25.5703125" style="1" customWidth="1"/>
    <col min="14339" max="14339" width="57.7109375" style="1" customWidth="1"/>
    <col min="14340" max="14340" width="13.140625" style="1" bestFit="1" customWidth="1"/>
    <col min="14341" max="14341" width="21.140625" style="1" customWidth="1"/>
    <col min="14342" max="14342" width="13" style="1" bestFit="1" customWidth="1"/>
    <col min="14343" max="14587" width="11.42578125" style="1"/>
    <col min="14588" max="14588" width="4.28515625" style="1" customWidth="1"/>
    <col min="14589" max="14589" width="4.42578125" style="1" bestFit="1" customWidth="1"/>
    <col min="14590" max="14590" width="16.85546875" style="1" customWidth="1"/>
    <col min="14591" max="14591" width="12.7109375" style="1" customWidth="1"/>
    <col min="14592" max="14592" width="16.140625" style="1" customWidth="1"/>
    <col min="14593" max="14593" width="6.140625" style="1" bestFit="1" customWidth="1"/>
    <col min="14594" max="14594" width="25.5703125" style="1" customWidth="1"/>
    <col min="14595" max="14595" width="57.7109375" style="1" customWidth="1"/>
    <col min="14596" max="14596" width="13.140625" style="1" bestFit="1" customWidth="1"/>
    <col min="14597" max="14597" width="21.140625" style="1" customWidth="1"/>
    <col min="14598" max="14598" width="13" style="1" bestFit="1" customWidth="1"/>
    <col min="14599" max="14843" width="11.42578125" style="1"/>
    <col min="14844" max="14844" width="4.28515625" style="1" customWidth="1"/>
    <col min="14845" max="14845" width="4.42578125" style="1" bestFit="1" customWidth="1"/>
    <col min="14846" max="14846" width="16.85546875" style="1" customWidth="1"/>
    <col min="14847" max="14847" width="12.7109375" style="1" customWidth="1"/>
    <col min="14848" max="14848" width="16.140625" style="1" customWidth="1"/>
    <col min="14849" max="14849" width="6.140625" style="1" bestFit="1" customWidth="1"/>
    <col min="14850" max="14850" width="25.5703125" style="1" customWidth="1"/>
    <col min="14851" max="14851" width="57.7109375" style="1" customWidth="1"/>
    <col min="14852" max="14852" width="13.140625" style="1" bestFit="1" customWidth="1"/>
    <col min="14853" max="14853" width="21.140625" style="1" customWidth="1"/>
    <col min="14854" max="14854" width="13" style="1" bestFit="1" customWidth="1"/>
    <col min="14855" max="15099" width="11.42578125" style="1"/>
    <col min="15100" max="15100" width="4.28515625" style="1" customWidth="1"/>
    <col min="15101" max="15101" width="4.42578125" style="1" bestFit="1" customWidth="1"/>
    <col min="15102" max="15102" width="16.85546875" style="1" customWidth="1"/>
    <col min="15103" max="15103" width="12.7109375" style="1" customWidth="1"/>
    <col min="15104" max="15104" width="16.140625" style="1" customWidth="1"/>
    <col min="15105" max="15105" width="6.140625" style="1" bestFit="1" customWidth="1"/>
    <col min="15106" max="15106" width="25.5703125" style="1" customWidth="1"/>
    <col min="15107" max="15107" width="57.7109375" style="1" customWidth="1"/>
    <col min="15108" max="15108" width="13.140625" style="1" bestFit="1" customWidth="1"/>
    <col min="15109" max="15109" width="21.140625" style="1" customWidth="1"/>
    <col min="15110" max="15110" width="13" style="1" bestFit="1" customWidth="1"/>
    <col min="15111" max="15355" width="11.42578125" style="1"/>
    <col min="15356" max="15356" width="4.28515625" style="1" customWidth="1"/>
    <col min="15357" max="15357" width="4.42578125" style="1" bestFit="1" customWidth="1"/>
    <col min="15358" max="15358" width="16.85546875" style="1" customWidth="1"/>
    <col min="15359" max="15359" width="12.7109375" style="1" customWidth="1"/>
    <col min="15360" max="15360" width="16.140625" style="1" customWidth="1"/>
    <col min="15361" max="15361" width="6.140625" style="1" bestFit="1" customWidth="1"/>
    <col min="15362" max="15362" width="25.5703125" style="1" customWidth="1"/>
    <col min="15363" max="15363" width="57.7109375" style="1" customWidth="1"/>
    <col min="15364" max="15364" width="13.140625" style="1" bestFit="1" customWidth="1"/>
    <col min="15365" max="15365" width="21.140625" style="1" customWidth="1"/>
    <col min="15366" max="15366" width="13" style="1" bestFit="1" customWidth="1"/>
    <col min="15367" max="15611" width="11.42578125" style="1"/>
    <col min="15612" max="15612" width="4.28515625" style="1" customWidth="1"/>
    <col min="15613" max="15613" width="4.42578125" style="1" bestFit="1" customWidth="1"/>
    <col min="15614" max="15614" width="16.85546875" style="1" customWidth="1"/>
    <col min="15615" max="15615" width="12.7109375" style="1" customWidth="1"/>
    <col min="15616" max="15616" width="16.140625" style="1" customWidth="1"/>
    <col min="15617" max="15617" width="6.140625" style="1" bestFit="1" customWidth="1"/>
    <col min="15618" max="15618" width="25.5703125" style="1" customWidth="1"/>
    <col min="15619" max="15619" width="57.7109375" style="1" customWidth="1"/>
    <col min="15620" max="15620" width="13.140625" style="1" bestFit="1" customWidth="1"/>
    <col min="15621" max="15621" width="21.140625" style="1" customWidth="1"/>
    <col min="15622" max="15622" width="13" style="1" bestFit="1" customWidth="1"/>
    <col min="15623" max="15867" width="11.42578125" style="1"/>
    <col min="15868" max="15868" width="4.28515625" style="1" customWidth="1"/>
    <col min="15869" max="15869" width="4.42578125" style="1" bestFit="1" customWidth="1"/>
    <col min="15870" max="15870" width="16.85546875" style="1" customWidth="1"/>
    <col min="15871" max="15871" width="12.7109375" style="1" customWidth="1"/>
    <col min="15872" max="15872" width="16.140625" style="1" customWidth="1"/>
    <col min="15873" max="15873" width="6.140625" style="1" bestFit="1" customWidth="1"/>
    <col min="15874" max="15874" width="25.5703125" style="1" customWidth="1"/>
    <col min="15875" max="15875" width="57.7109375" style="1" customWidth="1"/>
    <col min="15876" max="15876" width="13.140625" style="1" bestFit="1" customWidth="1"/>
    <col min="15877" max="15877" width="21.140625" style="1" customWidth="1"/>
    <col min="15878" max="15878" width="13" style="1" bestFit="1" customWidth="1"/>
    <col min="15879" max="16123" width="11.42578125" style="1"/>
    <col min="16124" max="16124" width="4.28515625" style="1" customWidth="1"/>
    <col min="16125" max="16125" width="4.42578125" style="1" bestFit="1" customWidth="1"/>
    <col min="16126" max="16126" width="16.85546875" style="1" customWidth="1"/>
    <col min="16127" max="16127" width="12.7109375" style="1" customWidth="1"/>
    <col min="16128" max="16128" width="16.140625" style="1" customWidth="1"/>
    <col min="16129" max="16129" width="6.140625" style="1" bestFit="1" customWidth="1"/>
    <col min="16130" max="16130" width="25.5703125" style="1" customWidth="1"/>
    <col min="16131" max="16131" width="57.7109375" style="1" customWidth="1"/>
    <col min="16132" max="16132" width="13.140625" style="1" bestFit="1" customWidth="1"/>
    <col min="16133" max="16133" width="21.140625" style="1" customWidth="1"/>
    <col min="16134" max="16134" width="13" style="1" bestFit="1" customWidth="1"/>
    <col min="16135" max="16384" width="11.42578125" style="1"/>
  </cols>
  <sheetData>
    <row r="2" spans="1:7" ht="20.25" x14ac:dyDescent="0.3">
      <c r="A2" s="30" t="s">
        <v>0</v>
      </c>
      <c r="B2" s="30"/>
      <c r="C2" s="30"/>
      <c r="D2" s="30"/>
      <c r="E2" s="30"/>
      <c r="F2" s="30"/>
      <c r="G2" s="30"/>
    </row>
    <row r="3" spans="1:7" ht="21" customHeight="1" x14ac:dyDescent="0.25">
      <c r="A3" s="31" t="s">
        <v>10</v>
      </c>
      <c r="B3" s="31"/>
      <c r="C3" s="31"/>
      <c r="D3" s="31"/>
      <c r="E3" s="31"/>
      <c r="F3" s="31"/>
      <c r="G3" s="31"/>
    </row>
    <row r="4" spans="1:7" ht="21" customHeight="1" x14ac:dyDescent="0.25">
      <c r="A4" s="31"/>
      <c r="B4" s="31"/>
      <c r="C4" s="31"/>
      <c r="D4" s="31"/>
      <c r="E4" s="31"/>
      <c r="F4" s="31"/>
      <c r="G4" s="31"/>
    </row>
    <row r="5" spans="1:7" ht="30" x14ac:dyDescent="0.25">
      <c r="G5" s="16" t="s">
        <v>78</v>
      </c>
    </row>
    <row r="6" spans="1:7" s="3" customFormat="1" ht="30" x14ac:dyDescent="0.25">
      <c r="A6" s="2" t="s">
        <v>2</v>
      </c>
      <c r="B6" s="2" t="s">
        <v>6</v>
      </c>
      <c r="C6" s="2" t="s">
        <v>5</v>
      </c>
      <c r="D6" s="2" t="s">
        <v>1</v>
      </c>
      <c r="E6" s="2" t="s">
        <v>7</v>
      </c>
      <c r="F6" s="2" t="s">
        <v>8</v>
      </c>
      <c r="G6" s="2" t="s">
        <v>9</v>
      </c>
    </row>
    <row r="7" spans="1:7" s="4" customFormat="1" ht="33" x14ac:dyDescent="0.25">
      <c r="A7" s="10">
        <v>1</v>
      </c>
      <c r="B7" s="10" t="s">
        <v>19</v>
      </c>
      <c r="C7" s="10" t="s">
        <v>13</v>
      </c>
      <c r="D7" s="12">
        <f>930.06+148.81</f>
        <v>1078.8699999999999</v>
      </c>
      <c r="E7" s="11">
        <v>43850</v>
      </c>
      <c r="F7" s="10">
        <v>6</v>
      </c>
      <c r="G7" s="10" t="s">
        <v>12</v>
      </c>
    </row>
    <row r="8" spans="1:7" s="4" customFormat="1" ht="36" x14ac:dyDescent="0.25">
      <c r="A8" s="10">
        <v>2</v>
      </c>
      <c r="B8" s="10" t="s">
        <v>14</v>
      </c>
      <c r="C8" s="10" t="s">
        <v>15</v>
      </c>
      <c r="D8" s="12">
        <v>1020.8</v>
      </c>
      <c r="E8" s="11">
        <v>43858</v>
      </c>
      <c r="F8" s="10">
        <v>8</v>
      </c>
      <c r="G8" s="10" t="s">
        <v>11</v>
      </c>
    </row>
    <row r="9" spans="1:7" s="6" customFormat="1" x14ac:dyDescent="0.25">
      <c r="A9" s="13">
        <v>2</v>
      </c>
      <c r="B9" s="9" t="s">
        <v>3</v>
      </c>
      <c r="C9" s="7"/>
      <c r="D9" s="15">
        <f>SUM(D7:D8)</f>
        <v>2099.67</v>
      </c>
      <c r="E9" s="7"/>
      <c r="F9" s="7"/>
      <c r="G9" s="7"/>
    </row>
    <row r="10" spans="1:7" s="5" customFormat="1" ht="15.75" thickBot="1" x14ac:dyDescent="0.3">
      <c r="A10" s="14">
        <v>2</v>
      </c>
      <c r="B10" s="8" t="s">
        <v>4</v>
      </c>
      <c r="C10" s="7"/>
      <c r="D10" s="15">
        <f>+D9</f>
        <v>2099.67</v>
      </c>
      <c r="E10" s="7"/>
      <c r="F10" s="7"/>
      <c r="G10" s="7"/>
    </row>
    <row r="11" spans="1:7" ht="20.25" x14ac:dyDescent="0.3">
      <c r="A11" s="30"/>
      <c r="B11" s="30"/>
      <c r="C11" s="30"/>
      <c r="D11" s="30"/>
      <c r="E11" s="30"/>
      <c r="F11" s="30"/>
      <c r="G11" s="30"/>
    </row>
    <row r="12" spans="1:7" ht="39.75" customHeight="1" x14ac:dyDescent="0.25">
      <c r="A12" s="10">
        <v>1</v>
      </c>
      <c r="B12" s="10" t="s">
        <v>18</v>
      </c>
      <c r="C12" s="10" t="s">
        <v>13</v>
      </c>
      <c r="D12" s="12">
        <v>1079.5</v>
      </c>
      <c r="E12" s="11">
        <v>43888</v>
      </c>
      <c r="F12" s="10">
        <v>6</v>
      </c>
      <c r="G12" s="10" t="s">
        <v>12</v>
      </c>
    </row>
    <row r="13" spans="1:7" ht="36" x14ac:dyDescent="0.25">
      <c r="A13" s="10">
        <v>2</v>
      </c>
      <c r="B13" s="17" t="s">
        <v>17</v>
      </c>
      <c r="C13" s="10" t="s">
        <v>15</v>
      </c>
      <c r="D13" s="18">
        <v>6465.84</v>
      </c>
      <c r="E13" s="11">
        <v>43875</v>
      </c>
      <c r="F13" s="10">
        <v>10</v>
      </c>
      <c r="G13" s="10" t="s">
        <v>11</v>
      </c>
    </row>
    <row r="14" spans="1:7" ht="60" x14ac:dyDescent="0.25">
      <c r="A14" s="10">
        <v>3</v>
      </c>
      <c r="B14" s="19" t="s">
        <v>20</v>
      </c>
      <c r="C14" s="10" t="s">
        <v>21</v>
      </c>
      <c r="D14" s="18">
        <v>1962.72</v>
      </c>
      <c r="E14" s="11">
        <v>43888</v>
      </c>
      <c r="F14" s="10">
        <v>13</v>
      </c>
      <c r="G14" s="10" t="s">
        <v>12</v>
      </c>
    </row>
    <row r="15" spans="1:7" ht="84" x14ac:dyDescent="0.25">
      <c r="A15" s="10">
        <v>4</v>
      </c>
      <c r="B15" s="19" t="s">
        <v>22</v>
      </c>
      <c r="C15" s="10" t="s">
        <v>21</v>
      </c>
      <c r="D15" s="18">
        <v>3141.28</v>
      </c>
      <c r="E15" s="11">
        <v>43888</v>
      </c>
      <c r="F15" s="10">
        <v>14</v>
      </c>
      <c r="G15" s="10" t="s">
        <v>12</v>
      </c>
    </row>
    <row r="16" spans="1:7" ht="96" x14ac:dyDescent="0.25">
      <c r="A16" s="10">
        <v>5</v>
      </c>
      <c r="B16" s="19" t="s">
        <v>23</v>
      </c>
      <c r="C16" s="10" t="s">
        <v>26</v>
      </c>
      <c r="D16" s="18">
        <v>10959</v>
      </c>
      <c r="E16" s="11">
        <v>43889</v>
      </c>
      <c r="F16" s="10" t="s">
        <v>24</v>
      </c>
      <c r="G16" s="10" t="s">
        <v>25</v>
      </c>
    </row>
    <row r="17" spans="1:7" ht="24" x14ac:dyDescent="0.25">
      <c r="A17" s="10">
        <v>6</v>
      </c>
      <c r="B17" s="19" t="s">
        <v>47</v>
      </c>
      <c r="C17" s="10" t="s">
        <v>48</v>
      </c>
      <c r="D17" s="18">
        <v>6662.6</v>
      </c>
      <c r="E17" s="11">
        <v>43888</v>
      </c>
      <c r="F17" s="10">
        <v>4</v>
      </c>
      <c r="G17" s="10" t="s">
        <v>49</v>
      </c>
    </row>
    <row r="18" spans="1:7" ht="24" x14ac:dyDescent="0.25">
      <c r="A18" s="10">
        <v>7</v>
      </c>
      <c r="B18" s="19" t="s">
        <v>50</v>
      </c>
      <c r="C18" s="10" t="s">
        <v>39</v>
      </c>
      <c r="D18" s="18">
        <v>5430.32</v>
      </c>
      <c r="E18" s="11">
        <v>43888</v>
      </c>
      <c r="F18" s="10" t="s">
        <v>51</v>
      </c>
      <c r="G18" s="10" t="s">
        <v>12</v>
      </c>
    </row>
    <row r="19" spans="1:7" x14ac:dyDescent="0.25">
      <c r="A19" s="13">
        <v>7</v>
      </c>
      <c r="B19" s="9" t="s">
        <v>16</v>
      </c>
      <c r="C19" s="7"/>
      <c r="D19" s="15">
        <f>SUM(D12:D18)</f>
        <v>35701.26</v>
      </c>
      <c r="E19" s="7"/>
      <c r="F19" s="7"/>
      <c r="G19" s="7"/>
    </row>
    <row r="20" spans="1:7" ht="15.75" thickBot="1" x14ac:dyDescent="0.3">
      <c r="A20" s="14">
        <v>9</v>
      </c>
      <c r="B20" s="8" t="s">
        <v>4</v>
      </c>
      <c r="C20" s="7"/>
      <c r="D20" s="15">
        <f>+D10+D19</f>
        <v>37800.93</v>
      </c>
      <c r="E20" s="7"/>
      <c r="F20" s="7"/>
      <c r="G20" s="7"/>
    </row>
    <row r="22" spans="1:7" ht="60" x14ac:dyDescent="0.25">
      <c r="A22" s="10">
        <v>1</v>
      </c>
      <c r="B22" s="19" t="s">
        <v>27</v>
      </c>
      <c r="C22" s="10" t="s">
        <v>21</v>
      </c>
      <c r="D22" s="18">
        <v>3480</v>
      </c>
      <c r="E22" s="11">
        <v>43916</v>
      </c>
      <c r="F22" s="10">
        <v>24</v>
      </c>
      <c r="G22" s="10" t="s">
        <v>12</v>
      </c>
    </row>
    <row r="23" spans="1:7" ht="60" x14ac:dyDescent="0.25">
      <c r="A23" s="10">
        <v>2</v>
      </c>
      <c r="B23" s="17" t="s">
        <v>28</v>
      </c>
      <c r="C23" s="10" t="s">
        <v>29</v>
      </c>
      <c r="D23" s="18">
        <v>2965.42</v>
      </c>
      <c r="E23" s="11">
        <v>43916</v>
      </c>
      <c r="F23" s="10">
        <v>27</v>
      </c>
      <c r="G23" s="10" t="s">
        <v>30</v>
      </c>
    </row>
    <row r="24" spans="1:7" ht="33" x14ac:dyDescent="0.25">
      <c r="A24" s="29">
        <v>3</v>
      </c>
      <c r="B24" s="10" t="s">
        <v>157</v>
      </c>
      <c r="C24" s="10" t="s">
        <v>13</v>
      </c>
      <c r="D24" s="12">
        <v>1078.8699999999999</v>
      </c>
      <c r="E24" s="11">
        <v>43920</v>
      </c>
      <c r="F24" s="10">
        <v>6</v>
      </c>
      <c r="G24" s="10" t="s">
        <v>12</v>
      </c>
    </row>
    <row r="25" spans="1:7" x14ac:dyDescent="0.25">
      <c r="A25" s="13">
        <v>3</v>
      </c>
      <c r="B25" s="9" t="s">
        <v>31</v>
      </c>
      <c r="C25" s="7"/>
      <c r="D25" s="15">
        <f>SUM(D22:D24)</f>
        <v>7524.29</v>
      </c>
      <c r="E25" s="7"/>
      <c r="F25" s="7"/>
      <c r="G25" s="7"/>
    </row>
    <row r="26" spans="1:7" ht="15.75" thickBot="1" x14ac:dyDescent="0.3">
      <c r="A26" s="14">
        <f>+A20+A25</f>
        <v>12</v>
      </c>
      <c r="B26" s="8" t="s">
        <v>4</v>
      </c>
      <c r="C26" s="7"/>
      <c r="D26" s="15">
        <f>+D20+D25</f>
        <v>45325.22</v>
      </c>
      <c r="E26" s="7"/>
      <c r="F26" s="7"/>
      <c r="G26" s="7"/>
    </row>
    <row r="28" spans="1:7" ht="36" x14ac:dyDescent="0.25">
      <c r="A28" s="10">
        <v>1</v>
      </c>
      <c r="B28" s="19" t="s">
        <v>33</v>
      </c>
      <c r="C28" s="10" t="s">
        <v>34</v>
      </c>
      <c r="D28" s="18">
        <v>2900</v>
      </c>
      <c r="E28" s="11">
        <v>43934</v>
      </c>
      <c r="F28" s="10">
        <v>33</v>
      </c>
      <c r="G28" s="10" t="s">
        <v>12</v>
      </c>
    </row>
    <row r="29" spans="1:7" ht="72" x14ac:dyDescent="0.25">
      <c r="A29" s="10">
        <v>2</v>
      </c>
      <c r="B29" s="21" t="s">
        <v>35</v>
      </c>
      <c r="C29" s="10" t="s">
        <v>34</v>
      </c>
      <c r="D29" s="18">
        <v>1740</v>
      </c>
      <c r="E29" s="11">
        <v>43937</v>
      </c>
      <c r="F29" s="10">
        <v>34</v>
      </c>
      <c r="G29" s="10" t="s">
        <v>12</v>
      </c>
    </row>
    <row r="30" spans="1:7" ht="48" x14ac:dyDescent="0.25">
      <c r="A30" s="10">
        <v>3</v>
      </c>
      <c r="B30" s="20" t="s">
        <v>36</v>
      </c>
      <c r="C30" s="10" t="s">
        <v>21</v>
      </c>
      <c r="D30" s="18">
        <v>1856</v>
      </c>
      <c r="E30" s="11">
        <v>43937</v>
      </c>
      <c r="F30" s="10">
        <v>37</v>
      </c>
      <c r="G30" s="10" t="s">
        <v>12</v>
      </c>
    </row>
    <row r="31" spans="1:7" ht="24" x14ac:dyDescent="0.25">
      <c r="A31" s="10">
        <v>4</v>
      </c>
      <c r="B31" s="21" t="s">
        <v>37</v>
      </c>
      <c r="C31" s="10" t="s">
        <v>40</v>
      </c>
      <c r="D31" s="18">
        <v>2658.88</v>
      </c>
      <c r="E31" s="11">
        <v>43935</v>
      </c>
      <c r="F31" s="10">
        <v>38</v>
      </c>
      <c r="G31" s="10" t="s">
        <v>11</v>
      </c>
    </row>
    <row r="32" spans="1:7" x14ac:dyDescent="0.25">
      <c r="A32" s="25">
        <v>4</v>
      </c>
      <c r="B32" s="9" t="s">
        <v>32</v>
      </c>
      <c r="C32" s="7"/>
      <c r="D32" s="15">
        <f>SUM(D28:D31)</f>
        <v>9154.880000000001</v>
      </c>
      <c r="E32" s="7"/>
      <c r="F32" s="7"/>
      <c r="G32" s="7"/>
    </row>
    <row r="33" spans="1:8" ht="15.75" thickBot="1" x14ac:dyDescent="0.3">
      <c r="A33" s="26">
        <f>+A32+A26</f>
        <v>16</v>
      </c>
      <c r="B33" s="8" t="s">
        <v>4</v>
      </c>
      <c r="C33" s="7"/>
      <c r="D33" s="15">
        <f>+D26+D32</f>
        <v>54480.100000000006</v>
      </c>
      <c r="E33" s="7"/>
      <c r="F33" s="7"/>
      <c r="G33" s="7"/>
    </row>
    <row r="35" spans="1:8" s="22" customFormat="1" ht="24" x14ac:dyDescent="0.25">
      <c r="A35" s="10">
        <v>1</v>
      </c>
      <c r="B35" s="20" t="s">
        <v>38</v>
      </c>
      <c r="C35" s="10" t="s">
        <v>39</v>
      </c>
      <c r="D35" s="18">
        <v>17123.919999999998</v>
      </c>
      <c r="E35" s="11">
        <v>43965</v>
      </c>
      <c r="F35" s="10">
        <v>41</v>
      </c>
      <c r="G35" s="10" t="s">
        <v>12</v>
      </c>
    </row>
    <row r="36" spans="1:8" s="22" customFormat="1" ht="24" x14ac:dyDescent="0.25">
      <c r="A36" s="10">
        <v>2</v>
      </c>
      <c r="B36" s="20" t="s">
        <v>42</v>
      </c>
      <c r="C36" s="10" t="s">
        <v>43</v>
      </c>
      <c r="D36" s="18">
        <v>8700</v>
      </c>
      <c r="E36" s="11">
        <v>43958</v>
      </c>
      <c r="F36" s="10">
        <v>43</v>
      </c>
      <c r="G36" s="10" t="s">
        <v>11</v>
      </c>
      <c r="H36" s="23"/>
    </row>
    <row r="37" spans="1:8" s="22" customFormat="1" x14ac:dyDescent="0.25">
      <c r="A37" s="10">
        <v>3</v>
      </c>
      <c r="B37" s="20" t="s">
        <v>44</v>
      </c>
      <c r="C37" s="10" t="s">
        <v>45</v>
      </c>
      <c r="D37" s="18">
        <v>2436</v>
      </c>
      <c r="E37" s="11">
        <v>43972</v>
      </c>
      <c r="F37" s="10">
        <v>47</v>
      </c>
      <c r="G37" s="10" t="s">
        <v>12</v>
      </c>
    </row>
    <row r="38" spans="1:8" s="22" customFormat="1" ht="48" x14ac:dyDescent="0.25">
      <c r="A38" s="10">
        <v>4</v>
      </c>
      <c r="B38" s="21" t="s">
        <v>46</v>
      </c>
      <c r="C38" s="21" t="s">
        <v>34</v>
      </c>
      <c r="D38" s="18">
        <v>1740</v>
      </c>
      <c r="E38" s="11">
        <v>43972</v>
      </c>
      <c r="F38" s="10">
        <v>48</v>
      </c>
      <c r="G38" s="10" t="s">
        <v>12</v>
      </c>
      <c r="H38" s="24"/>
    </row>
    <row r="39" spans="1:8" s="22" customFormat="1" ht="33" x14ac:dyDescent="0.25">
      <c r="A39" s="29">
        <v>5</v>
      </c>
      <c r="B39" s="10" t="s">
        <v>158</v>
      </c>
      <c r="C39" s="10" t="s">
        <v>13</v>
      </c>
      <c r="D39" s="12">
        <v>1078.8599999999999</v>
      </c>
      <c r="E39" s="11">
        <v>43965</v>
      </c>
      <c r="F39" s="10">
        <v>6</v>
      </c>
      <c r="G39" s="10" t="s">
        <v>12</v>
      </c>
      <c r="H39" s="24"/>
    </row>
    <row r="40" spans="1:8" x14ac:dyDescent="0.25">
      <c r="A40" s="25">
        <v>5</v>
      </c>
      <c r="B40" s="9" t="s">
        <v>41</v>
      </c>
      <c r="C40" s="7"/>
      <c r="D40" s="15">
        <f>SUM(D35:D39)</f>
        <v>31078.78</v>
      </c>
      <c r="E40" s="7"/>
      <c r="F40" s="7"/>
      <c r="G40" s="7"/>
    </row>
    <row r="41" spans="1:8" ht="15.75" thickBot="1" x14ac:dyDescent="0.3">
      <c r="A41" s="26">
        <f>+A33+A40</f>
        <v>21</v>
      </c>
      <c r="B41" s="8" t="s">
        <v>4</v>
      </c>
      <c r="C41" s="7"/>
      <c r="D41" s="15">
        <f>+D33+D40</f>
        <v>85558.88</v>
      </c>
      <c r="E41" s="7"/>
      <c r="F41" s="7"/>
      <c r="G41" s="7"/>
    </row>
    <row r="43" spans="1:8" x14ac:dyDescent="0.25">
      <c r="A43" s="10">
        <v>1</v>
      </c>
      <c r="B43" s="20" t="s">
        <v>52</v>
      </c>
      <c r="C43" s="10" t="s">
        <v>53</v>
      </c>
      <c r="D43" s="18">
        <v>6902</v>
      </c>
      <c r="E43" s="11">
        <v>43993</v>
      </c>
      <c r="F43" s="10">
        <v>53</v>
      </c>
      <c r="G43" s="10" t="s">
        <v>12</v>
      </c>
    </row>
    <row r="44" spans="1:8" ht="24" x14ac:dyDescent="0.25">
      <c r="A44" s="10">
        <v>2</v>
      </c>
      <c r="B44" s="20" t="s">
        <v>55</v>
      </c>
      <c r="C44" s="10" t="s">
        <v>54</v>
      </c>
      <c r="D44" s="18">
        <v>2320</v>
      </c>
      <c r="E44" s="11">
        <v>44000</v>
      </c>
      <c r="F44" s="10">
        <v>56</v>
      </c>
      <c r="G44" s="10" t="s">
        <v>12</v>
      </c>
    </row>
    <row r="45" spans="1:8" ht="24" x14ac:dyDescent="0.25">
      <c r="A45" s="10">
        <v>3</v>
      </c>
      <c r="B45" s="21" t="s">
        <v>56</v>
      </c>
      <c r="C45" s="10" t="s">
        <v>57</v>
      </c>
      <c r="D45" s="18">
        <v>18947.28</v>
      </c>
      <c r="E45" s="11">
        <v>43997</v>
      </c>
      <c r="F45" s="10">
        <v>57</v>
      </c>
      <c r="G45" s="10" t="s">
        <v>11</v>
      </c>
    </row>
    <row r="46" spans="1:8" ht="33" x14ac:dyDescent="0.25">
      <c r="A46" s="29">
        <v>4</v>
      </c>
      <c r="B46" s="10" t="s">
        <v>159</v>
      </c>
      <c r="C46" s="10" t="s">
        <v>13</v>
      </c>
      <c r="D46" s="12">
        <v>1078.8699999999999</v>
      </c>
      <c r="E46" s="11">
        <v>43986</v>
      </c>
      <c r="F46" s="10">
        <v>6</v>
      </c>
      <c r="G46" s="10" t="s">
        <v>12</v>
      </c>
    </row>
    <row r="47" spans="1:8" x14ac:dyDescent="0.25">
      <c r="A47" s="25">
        <v>4</v>
      </c>
      <c r="B47" s="9" t="s">
        <v>58</v>
      </c>
      <c r="C47" s="7"/>
      <c r="D47" s="15">
        <f>SUM(D43:D46)</f>
        <v>29248.149999999998</v>
      </c>
      <c r="E47" s="7"/>
      <c r="F47" s="7"/>
      <c r="G47" s="7"/>
    </row>
    <row r="48" spans="1:8" ht="15.75" thickBot="1" x14ac:dyDescent="0.3">
      <c r="A48" s="26">
        <f>+A41+A47</f>
        <v>25</v>
      </c>
      <c r="B48" s="8" t="s">
        <v>4</v>
      </c>
      <c r="C48" s="7"/>
      <c r="D48" s="15">
        <f>+D41+D47</f>
        <v>114807.03</v>
      </c>
      <c r="E48" s="7"/>
      <c r="F48" s="7"/>
      <c r="G48" s="7"/>
    </row>
    <row r="50" spans="1:7" ht="36" x14ac:dyDescent="0.25">
      <c r="A50" s="10">
        <v>1</v>
      </c>
      <c r="B50" s="20" t="s">
        <v>59</v>
      </c>
      <c r="C50" s="10" t="s">
        <v>60</v>
      </c>
      <c r="D50" s="18">
        <v>2227.1999999999998</v>
      </c>
      <c r="E50" s="11">
        <v>44028</v>
      </c>
      <c r="F50" s="10">
        <v>66</v>
      </c>
      <c r="G50" s="10" t="s">
        <v>61</v>
      </c>
    </row>
    <row r="51" spans="1:7" ht="60" x14ac:dyDescent="0.25">
      <c r="A51" s="10">
        <v>2</v>
      </c>
      <c r="B51" s="20" t="s">
        <v>62</v>
      </c>
      <c r="C51" s="10" t="s">
        <v>53</v>
      </c>
      <c r="D51" s="18">
        <v>3132</v>
      </c>
      <c r="E51" s="11">
        <v>44014</v>
      </c>
      <c r="F51" s="10">
        <v>67</v>
      </c>
      <c r="G51" s="10" t="s">
        <v>12</v>
      </c>
    </row>
    <row r="52" spans="1:7" ht="48" x14ac:dyDescent="0.25">
      <c r="A52" s="10">
        <v>3</v>
      </c>
      <c r="B52" s="20" t="s">
        <v>46</v>
      </c>
      <c r="C52" s="10" t="s">
        <v>34</v>
      </c>
      <c r="D52" s="18">
        <v>1740</v>
      </c>
      <c r="E52" s="11">
        <v>44021</v>
      </c>
      <c r="F52" s="10">
        <v>68</v>
      </c>
      <c r="G52" s="10" t="s">
        <v>12</v>
      </c>
    </row>
    <row r="53" spans="1:7" ht="36" x14ac:dyDescent="0.25">
      <c r="A53" s="10">
        <v>4</v>
      </c>
      <c r="B53" s="20" t="s">
        <v>63</v>
      </c>
      <c r="C53" s="10" t="s">
        <v>77</v>
      </c>
      <c r="D53" s="18">
        <v>5452</v>
      </c>
      <c r="E53" s="11">
        <v>44028</v>
      </c>
      <c r="F53" s="10">
        <v>69</v>
      </c>
      <c r="G53" s="10" t="s">
        <v>12</v>
      </c>
    </row>
    <row r="54" spans="1:7" ht="36" x14ac:dyDescent="0.25">
      <c r="A54" s="10">
        <v>5</v>
      </c>
      <c r="B54" s="20" t="s">
        <v>64</v>
      </c>
      <c r="C54" s="10" t="s">
        <v>65</v>
      </c>
      <c r="D54" s="18">
        <v>22230.94</v>
      </c>
      <c r="E54" s="11">
        <v>44035</v>
      </c>
      <c r="F54" s="10">
        <v>70</v>
      </c>
      <c r="G54" s="10" t="s">
        <v>11</v>
      </c>
    </row>
    <row r="55" spans="1:7" ht="48" x14ac:dyDescent="0.25">
      <c r="A55" s="10">
        <v>6</v>
      </c>
      <c r="B55" s="20" t="s">
        <v>66</v>
      </c>
      <c r="C55" s="10" t="s">
        <v>67</v>
      </c>
      <c r="D55" s="18">
        <v>12757.68</v>
      </c>
      <c r="E55" s="11">
        <v>44021</v>
      </c>
      <c r="F55" s="10">
        <v>71</v>
      </c>
      <c r="G55" s="10" t="s">
        <v>12</v>
      </c>
    </row>
    <row r="56" spans="1:7" ht="36" x14ac:dyDescent="0.25">
      <c r="A56" s="10">
        <v>7</v>
      </c>
      <c r="B56" s="20" t="s">
        <v>69</v>
      </c>
      <c r="C56" s="10" t="s">
        <v>21</v>
      </c>
      <c r="D56" s="18">
        <v>8746.16</v>
      </c>
      <c r="E56" s="11">
        <v>44035</v>
      </c>
      <c r="F56" s="10" t="s">
        <v>68</v>
      </c>
      <c r="G56" s="10" t="s">
        <v>12</v>
      </c>
    </row>
    <row r="57" spans="1:7" ht="36" x14ac:dyDescent="0.25">
      <c r="A57" s="10">
        <v>8</v>
      </c>
      <c r="B57" s="20" t="s">
        <v>70</v>
      </c>
      <c r="C57" s="10" t="s">
        <v>71</v>
      </c>
      <c r="D57" s="18">
        <v>24850.799999999999</v>
      </c>
      <c r="E57" s="11">
        <v>44035</v>
      </c>
      <c r="F57" s="10">
        <v>74</v>
      </c>
      <c r="G57" s="10" t="s">
        <v>12</v>
      </c>
    </row>
    <row r="58" spans="1:7" ht="24" x14ac:dyDescent="0.25">
      <c r="A58" s="10">
        <v>9</v>
      </c>
      <c r="B58" s="20" t="s">
        <v>72</v>
      </c>
      <c r="C58" s="10" t="s">
        <v>21</v>
      </c>
      <c r="D58" s="18">
        <v>696</v>
      </c>
      <c r="E58" s="11">
        <v>44042</v>
      </c>
      <c r="F58" s="10">
        <v>76</v>
      </c>
      <c r="G58" s="10" t="s">
        <v>12</v>
      </c>
    </row>
    <row r="59" spans="1:7" ht="24" x14ac:dyDescent="0.25">
      <c r="A59" s="10">
        <v>10</v>
      </c>
      <c r="B59" s="21" t="s">
        <v>75</v>
      </c>
      <c r="C59" s="10" t="s">
        <v>74</v>
      </c>
      <c r="D59" s="18">
        <v>23999.99</v>
      </c>
      <c r="E59" s="11">
        <v>44042</v>
      </c>
      <c r="F59" s="10">
        <v>78</v>
      </c>
      <c r="G59" s="10" t="s">
        <v>73</v>
      </c>
    </row>
    <row r="60" spans="1:7" ht="33" x14ac:dyDescent="0.25">
      <c r="A60" s="29">
        <v>11</v>
      </c>
      <c r="B60" s="10" t="s">
        <v>160</v>
      </c>
      <c r="C60" s="10" t="s">
        <v>13</v>
      </c>
      <c r="D60" s="12">
        <v>1078.8699999999999</v>
      </c>
      <c r="E60" s="11">
        <v>44035</v>
      </c>
      <c r="F60" s="10">
        <v>6</v>
      </c>
      <c r="G60" s="10" t="s">
        <v>12</v>
      </c>
    </row>
    <row r="61" spans="1:7" x14ac:dyDescent="0.25">
      <c r="A61" s="25">
        <v>11</v>
      </c>
      <c r="B61" s="9" t="s">
        <v>76</v>
      </c>
      <c r="C61" s="7"/>
      <c r="D61" s="15">
        <f>SUM(D50:D60)</f>
        <v>106911.64</v>
      </c>
      <c r="E61" s="7"/>
      <c r="F61" s="7"/>
      <c r="G61" s="7"/>
    </row>
    <row r="62" spans="1:7" ht="15.75" thickBot="1" x14ac:dyDescent="0.3">
      <c r="A62" s="26">
        <f>+A48+A61</f>
        <v>36</v>
      </c>
      <c r="B62" s="8" t="s">
        <v>4</v>
      </c>
      <c r="C62" s="7"/>
      <c r="D62" s="15">
        <f>+D48+D61</f>
        <v>221718.66999999998</v>
      </c>
      <c r="E62" s="7"/>
      <c r="F62" s="7"/>
      <c r="G62" s="7"/>
    </row>
    <row r="64" spans="1:7" ht="36" x14ac:dyDescent="0.25">
      <c r="A64" s="10">
        <v>1</v>
      </c>
      <c r="B64" s="20" t="s">
        <v>80</v>
      </c>
      <c r="C64" s="10" t="s">
        <v>21</v>
      </c>
      <c r="D64" s="18">
        <v>1956.92</v>
      </c>
      <c r="E64" s="11">
        <v>44049</v>
      </c>
      <c r="F64" s="10">
        <v>79</v>
      </c>
      <c r="G64" s="10" t="s">
        <v>12</v>
      </c>
    </row>
    <row r="65" spans="1:8" ht="24" x14ac:dyDescent="0.25">
      <c r="A65" s="10">
        <v>2</v>
      </c>
      <c r="B65" s="20" t="s">
        <v>81</v>
      </c>
      <c r="C65" s="10" t="s">
        <v>82</v>
      </c>
      <c r="D65" s="18">
        <v>9767.2000000000007</v>
      </c>
      <c r="E65" s="11">
        <v>44049</v>
      </c>
      <c r="F65" s="10">
        <v>82</v>
      </c>
      <c r="G65" s="10" t="s">
        <v>12</v>
      </c>
      <c r="H65" s="23"/>
    </row>
    <row r="66" spans="1:8" ht="60" x14ac:dyDescent="0.25">
      <c r="A66" s="10">
        <v>3</v>
      </c>
      <c r="B66" s="20" t="s">
        <v>83</v>
      </c>
      <c r="C66" s="10" t="s">
        <v>21</v>
      </c>
      <c r="D66" s="18">
        <v>1931.4</v>
      </c>
      <c r="E66" s="11">
        <v>44056</v>
      </c>
      <c r="F66" s="10">
        <v>83</v>
      </c>
      <c r="G66" s="10" t="s">
        <v>12</v>
      </c>
    </row>
    <row r="67" spans="1:8" ht="24" x14ac:dyDescent="0.25">
      <c r="A67" s="10">
        <v>4</v>
      </c>
      <c r="B67" s="21" t="s">
        <v>85</v>
      </c>
      <c r="C67" s="10" t="s">
        <v>77</v>
      </c>
      <c r="D67" s="18">
        <v>1450</v>
      </c>
      <c r="E67" s="11">
        <v>44070</v>
      </c>
      <c r="F67" s="10">
        <v>85</v>
      </c>
      <c r="G67" s="10" t="s">
        <v>12</v>
      </c>
    </row>
    <row r="68" spans="1:8" ht="33" x14ac:dyDescent="0.25">
      <c r="A68" s="29">
        <v>5</v>
      </c>
      <c r="B68" s="10" t="s">
        <v>161</v>
      </c>
      <c r="C68" s="10" t="s">
        <v>13</v>
      </c>
      <c r="D68" s="12">
        <v>1078.8699999999999</v>
      </c>
      <c r="E68" s="11">
        <v>44067</v>
      </c>
      <c r="F68" s="10">
        <v>6</v>
      </c>
      <c r="G68" s="10" t="s">
        <v>12</v>
      </c>
    </row>
    <row r="69" spans="1:8" x14ac:dyDescent="0.25">
      <c r="A69" s="25">
        <v>5</v>
      </c>
      <c r="B69" s="9" t="s">
        <v>79</v>
      </c>
      <c r="C69" s="7"/>
      <c r="D69" s="15">
        <f>SUM(D64:D68)</f>
        <v>16184.39</v>
      </c>
      <c r="E69" s="7"/>
      <c r="F69" s="7"/>
      <c r="G69" s="7"/>
    </row>
    <row r="70" spans="1:8" ht="15.75" thickBot="1" x14ac:dyDescent="0.3">
      <c r="A70" s="26">
        <f>+A62+A69</f>
        <v>41</v>
      </c>
      <c r="B70" s="8" t="s">
        <v>4</v>
      </c>
      <c r="C70" s="7"/>
      <c r="D70" s="15">
        <f>+D62+D69</f>
        <v>237903.06</v>
      </c>
      <c r="E70" s="7"/>
      <c r="F70" s="7"/>
      <c r="G70" s="7"/>
    </row>
    <row r="72" spans="1:8" ht="36" x14ac:dyDescent="0.25">
      <c r="A72" s="10">
        <v>1</v>
      </c>
      <c r="B72" s="21" t="s">
        <v>87</v>
      </c>
      <c r="C72" s="10" t="s">
        <v>86</v>
      </c>
      <c r="D72" s="18">
        <v>2842</v>
      </c>
      <c r="E72" s="11">
        <v>44084</v>
      </c>
      <c r="F72" s="10">
        <v>86</v>
      </c>
      <c r="G72" s="10" t="s">
        <v>12</v>
      </c>
      <c r="H72" s="23"/>
    </row>
    <row r="73" spans="1:8" ht="36" x14ac:dyDescent="0.25">
      <c r="A73" s="10">
        <v>2</v>
      </c>
      <c r="B73" s="19" t="s">
        <v>88</v>
      </c>
      <c r="C73" s="10" t="s">
        <v>34</v>
      </c>
      <c r="D73" s="18">
        <v>2900</v>
      </c>
      <c r="E73" s="11">
        <v>44084</v>
      </c>
      <c r="F73" s="10">
        <v>33</v>
      </c>
      <c r="G73" s="10" t="s">
        <v>12</v>
      </c>
    </row>
    <row r="74" spans="1:8" ht="36" x14ac:dyDescent="0.25">
      <c r="A74" s="10">
        <v>3</v>
      </c>
      <c r="B74" s="20" t="s">
        <v>89</v>
      </c>
      <c r="C74" s="10" t="s">
        <v>34</v>
      </c>
      <c r="D74" s="18">
        <v>1740</v>
      </c>
      <c r="E74" s="11">
        <v>44084</v>
      </c>
      <c r="F74" s="10">
        <v>87</v>
      </c>
      <c r="G74" s="10" t="s">
        <v>12</v>
      </c>
    </row>
    <row r="75" spans="1:8" ht="36" x14ac:dyDescent="0.25">
      <c r="A75" s="10">
        <v>4</v>
      </c>
      <c r="B75" s="21" t="s">
        <v>87</v>
      </c>
      <c r="C75" s="10" t="s">
        <v>90</v>
      </c>
      <c r="D75" s="18">
        <v>12876</v>
      </c>
      <c r="E75" s="11">
        <v>44092</v>
      </c>
      <c r="F75" s="10">
        <v>91</v>
      </c>
      <c r="G75" s="10" t="s">
        <v>12</v>
      </c>
      <c r="H75" s="23"/>
    </row>
    <row r="76" spans="1:8" ht="36" x14ac:dyDescent="0.25">
      <c r="A76" s="10">
        <v>5</v>
      </c>
      <c r="B76" s="21" t="s">
        <v>91</v>
      </c>
      <c r="C76" s="10" t="s">
        <v>92</v>
      </c>
      <c r="D76" s="18">
        <v>3286.12</v>
      </c>
      <c r="E76" s="11">
        <v>44098</v>
      </c>
      <c r="F76" s="10">
        <v>92</v>
      </c>
      <c r="G76" s="10" t="s">
        <v>12</v>
      </c>
      <c r="H76" s="23"/>
    </row>
    <row r="77" spans="1:8" ht="48" x14ac:dyDescent="0.25">
      <c r="A77" s="10">
        <v>6</v>
      </c>
      <c r="B77" s="21" t="s">
        <v>93</v>
      </c>
      <c r="C77" s="10" t="s">
        <v>94</v>
      </c>
      <c r="D77" s="18">
        <v>15370</v>
      </c>
      <c r="E77" s="11">
        <v>44103</v>
      </c>
      <c r="F77" s="10">
        <v>93</v>
      </c>
      <c r="G77" s="10" t="s">
        <v>12</v>
      </c>
      <c r="H77" s="23"/>
    </row>
    <row r="78" spans="1:8" ht="48" x14ac:dyDescent="0.25">
      <c r="A78" s="10">
        <v>7</v>
      </c>
      <c r="B78" s="21" t="s">
        <v>96</v>
      </c>
      <c r="C78" s="10" t="s">
        <v>29</v>
      </c>
      <c r="D78" s="18">
        <v>3196.76</v>
      </c>
      <c r="E78" s="11">
        <v>44103</v>
      </c>
      <c r="F78" s="10" t="s">
        <v>95</v>
      </c>
      <c r="G78" s="10" t="s">
        <v>97</v>
      </c>
    </row>
    <row r="79" spans="1:8" ht="36" x14ac:dyDescent="0.25">
      <c r="A79" s="10">
        <v>8</v>
      </c>
      <c r="B79" s="21" t="s">
        <v>98</v>
      </c>
      <c r="C79" s="10" t="s">
        <v>21</v>
      </c>
      <c r="D79" s="18">
        <v>2784</v>
      </c>
      <c r="E79" s="11">
        <v>44098</v>
      </c>
      <c r="F79" s="10">
        <v>96</v>
      </c>
      <c r="G79" s="10" t="s">
        <v>12</v>
      </c>
    </row>
    <row r="80" spans="1:8" ht="48" x14ac:dyDescent="0.25">
      <c r="A80" s="10">
        <v>9</v>
      </c>
      <c r="B80" s="21" t="s">
        <v>99</v>
      </c>
      <c r="C80" s="10" t="s">
        <v>21</v>
      </c>
      <c r="D80" s="18">
        <v>2325.8000000000002</v>
      </c>
      <c r="E80" s="11">
        <v>44098</v>
      </c>
      <c r="F80" s="10">
        <v>97</v>
      </c>
      <c r="G80" s="10" t="s">
        <v>12</v>
      </c>
    </row>
    <row r="81" spans="1:8" ht="36" x14ac:dyDescent="0.25">
      <c r="A81" s="10">
        <v>10</v>
      </c>
      <c r="B81" s="21" t="s">
        <v>100</v>
      </c>
      <c r="C81" s="10" t="s">
        <v>101</v>
      </c>
      <c r="D81" s="18">
        <v>14534.8</v>
      </c>
      <c r="E81" s="11">
        <v>44098</v>
      </c>
      <c r="F81" s="10">
        <v>98</v>
      </c>
      <c r="G81" s="10" t="s">
        <v>12</v>
      </c>
      <c r="H81" s="23"/>
    </row>
    <row r="82" spans="1:8" x14ac:dyDescent="0.25">
      <c r="A82" s="25">
        <v>10</v>
      </c>
      <c r="B82" s="9" t="s">
        <v>103</v>
      </c>
      <c r="C82" s="7"/>
      <c r="D82" s="15">
        <f>SUM(D72:D81)</f>
        <v>61855.479999999996</v>
      </c>
      <c r="E82" s="7"/>
      <c r="F82" s="7"/>
      <c r="G82" s="7"/>
    </row>
    <row r="83" spans="1:8" ht="15.75" thickBot="1" x14ac:dyDescent="0.3">
      <c r="A83" s="26">
        <f>+A70+A82</f>
        <v>51</v>
      </c>
      <c r="B83" s="8" t="s">
        <v>4</v>
      </c>
      <c r="C83" s="7"/>
      <c r="D83" s="15">
        <f>+D70+D82</f>
        <v>299758.53999999998</v>
      </c>
      <c r="E83" s="7"/>
      <c r="F83" s="7"/>
      <c r="G83" s="7"/>
    </row>
    <row r="85" spans="1:8" ht="36" x14ac:dyDescent="0.25">
      <c r="A85" s="10">
        <v>1</v>
      </c>
      <c r="B85" s="20" t="s">
        <v>102</v>
      </c>
      <c r="C85" s="10" t="s">
        <v>105</v>
      </c>
      <c r="D85" s="18">
        <v>4848.8</v>
      </c>
      <c r="E85" s="11">
        <v>44112</v>
      </c>
      <c r="F85" s="10">
        <v>102</v>
      </c>
      <c r="G85" s="10" t="s">
        <v>106</v>
      </c>
      <c r="H85" s="23"/>
    </row>
    <row r="86" spans="1:8" ht="24" x14ac:dyDescent="0.25">
      <c r="A86" s="10">
        <v>2</v>
      </c>
      <c r="B86" s="20" t="s">
        <v>107</v>
      </c>
      <c r="C86" s="10" t="s">
        <v>108</v>
      </c>
      <c r="D86" s="18">
        <v>3967.2</v>
      </c>
      <c r="E86" s="11">
        <v>44112</v>
      </c>
      <c r="F86" s="10">
        <v>103</v>
      </c>
      <c r="G86" s="10" t="s">
        <v>106</v>
      </c>
      <c r="H86" s="23"/>
    </row>
    <row r="87" spans="1:8" ht="24" x14ac:dyDescent="0.25">
      <c r="A87" s="10">
        <v>3</v>
      </c>
      <c r="B87" s="20" t="s">
        <v>109</v>
      </c>
      <c r="C87" s="10" t="s">
        <v>110</v>
      </c>
      <c r="D87" s="18">
        <v>2049</v>
      </c>
      <c r="E87" s="11">
        <v>44112</v>
      </c>
      <c r="F87" s="10">
        <v>104</v>
      </c>
      <c r="G87" s="10" t="s">
        <v>49</v>
      </c>
    </row>
    <row r="88" spans="1:8" ht="24" x14ac:dyDescent="0.25">
      <c r="A88" s="10">
        <v>4</v>
      </c>
      <c r="B88" s="20" t="s">
        <v>111</v>
      </c>
      <c r="C88" s="10" t="s">
        <v>112</v>
      </c>
      <c r="D88" s="18">
        <v>3526.4</v>
      </c>
      <c r="E88" s="11">
        <v>44119</v>
      </c>
      <c r="F88" s="10">
        <v>105</v>
      </c>
      <c r="G88" s="10" t="s">
        <v>12</v>
      </c>
      <c r="H88" s="23"/>
    </row>
    <row r="89" spans="1:8" ht="36" x14ac:dyDescent="0.25">
      <c r="A89" s="10">
        <v>5</v>
      </c>
      <c r="B89" s="20" t="s">
        <v>113</v>
      </c>
      <c r="C89" s="10" t="s">
        <v>82</v>
      </c>
      <c r="D89" s="18">
        <v>348</v>
      </c>
      <c r="E89" s="11">
        <v>44112</v>
      </c>
      <c r="F89" s="10">
        <v>106</v>
      </c>
      <c r="G89" s="10" t="s">
        <v>12</v>
      </c>
      <c r="H89" s="23"/>
    </row>
    <row r="90" spans="1:8" ht="24" x14ac:dyDescent="0.25">
      <c r="A90" s="10">
        <v>6</v>
      </c>
      <c r="B90" s="20" t="s">
        <v>114</v>
      </c>
      <c r="C90" s="10" t="s">
        <v>21</v>
      </c>
      <c r="D90" s="18">
        <v>3369.8</v>
      </c>
      <c r="E90" s="11">
        <v>44119</v>
      </c>
      <c r="F90" s="10">
        <v>107</v>
      </c>
      <c r="G90" s="10" t="s">
        <v>12</v>
      </c>
    </row>
    <row r="91" spans="1:8" ht="33.75" customHeight="1" x14ac:dyDescent="0.25">
      <c r="A91" s="10">
        <v>7</v>
      </c>
      <c r="B91" s="21" t="s">
        <v>115</v>
      </c>
      <c r="C91" s="10" t="s">
        <v>116</v>
      </c>
      <c r="D91" s="18">
        <v>2500</v>
      </c>
      <c r="E91" s="11">
        <v>44133</v>
      </c>
      <c r="F91" s="10">
        <v>109</v>
      </c>
      <c r="G91" s="10" t="s">
        <v>117</v>
      </c>
      <c r="H91" s="23"/>
    </row>
    <row r="92" spans="1:8" ht="33.75" customHeight="1" x14ac:dyDescent="0.25">
      <c r="A92" s="29">
        <v>8</v>
      </c>
      <c r="B92" s="10" t="s">
        <v>162</v>
      </c>
      <c r="C92" s="10" t="s">
        <v>13</v>
      </c>
      <c r="D92" s="12">
        <v>1078.8699999999999</v>
      </c>
      <c r="E92" s="11">
        <v>44112</v>
      </c>
      <c r="F92" s="10">
        <v>6</v>
      </c>
      <c r="G92" s="10" t="s">
        <v>12</v>
      </c>
      <c r="H92" s="23"/>
    </row>
    <row r="93" spans="1:8" x14ac:dyDescent="0.25">
      <c r="A93" s="25">
        <v>8</v>
      </c>
      <c r="B93" s="9" t="s">
        <v>104</v>
      </c>
      <c r="C93" s="7"/>
      <c r="D93" s="15">
        <f>SUM(D85:D92)</f>
        <v>21688.07</v>
      </c>
      <c r="E93" s="7"/>
      <c r="F93" s="7"/>
      <c r="G93" s="7"/>
    </row>
    <row r="94" spans="1:8" ht="15.75" thickBot="1" x14ac:dyDescent="0.3">
      <c r="A94" s="26">
        <f>+A83+A93</f>
        <v>59</v>
      </c>
      <c r="B94" s="8" t="s">
        <v>4</v>
      </c>
      <c r="C94" s="7"/>
      <c r="D94" s="15">
        <f>+D83+D93</f>
        <v>321446.61</v>
      </c>
      <c r="E94" s="7"/>
      <c r="F94" s="7"/>
      <c r="G94" s="7"/>
    </row>
    <row r="96" spans="1:8" ht="24" x14ac:dyDescent="0.25">
      <c r="A96" s="10">
        <v>1</v>
      </c>
      <c r="B96" s="20" t="s">
        <v>84</v>
      </c>
      <c r="C96" s="10" t="s">
        <v>121</v>
      </c>
      <c r="D96" s="18">
        <v>11484</v>
      </c>
      <c r="E96" s="11">
        <v>44147</v>
      </c>
      <c r="F96" s="10">
        <v>84</v>
      </c>
      <c r="G96" s="10" t="s">
        <v>49</v>
      </c>
      <c r="H96" s="23"/>
    </row>
    <row r="97" spans="1:8" ht="24" x14ac:dyDescent="0.25">
      <c r="A97" s="10">
        <v>2</v>
      </c>
      <c r="B97" s="20" t="s">
        <v>123</v>
      </c>
      <c r="C97" s="10" t="s">
        <v>21</v>
      </c>
      <c r="D97" s="18">
        <v>1647.2</v>
      </c>
      <c r="E97" s="11">
        <v>44140</v>
      </c>
      <c r="F97" s="10">
        <v>116</v>
      </c>
      <c r="G97" s="10" t="s">
        <v>12</v>
      </c>
    </row>
    <row r="98" spans="1:8" ht="24" x14ac:dyDescent="0.25">
      <c r="A98" s="10">
        <v>3</v>
      </c>
      <c r="B98" s="20" t="s">
        <v>125</v>
      </c>
      <c r="C98" s="10" t="s">
        <v>124</v>
      </c>
      <c r="D98" s="18">
        <v>7600</v>
      </c>
      <c r="E98" s="11">
        <v>44138</v>
      </c>
      <c r="F98" s="10">
        <v>119</v>
      </c>
      <c r="G98" s="10" t="s">
        <v>12</v>
      </c>
      <c r="H98" s="23"/>
    </row>
    <row r="99" spans="1:8" ht="24" x14ac:dyDescent="0.25">
      <c r="A99" s="10">
        <v>4</v>
      </c>
      <c r="B99" s="20" t="s">
        <v>127</v>
      </c>
      <c r="C99" s="10" t="s">
        <v>126</v>
      </c>
      <c r="D99" s="18">
        <v>1449</v>
      </c>
      <c r="E99" s="11">
        <v>44147</v>
      </c>
      <c r="F99" s="10">
        <v>120</v>
      </c>
      <c r="G99" s="10" t="s">
        <v>12</v>
      </c>
      <c r="H99" s="23"/>
    </row>
    <row r="100" spans="1:8" ht="36" x14ac:dyDescent="0.25">
      <c r="A100" s="10">
        <v>5</v>
      </c>
      <c r="B100" s="20" t="s">
        <v>128</v>
      </c>
      <c r="C100" s="10" t="s">
        <v>129</v>
      </c>
      <c r="D100" s="18">
        <v>9535.2000000000007</v>
      </c>
      <c r="E100" s="11">
        <v>44147</v>
      </c>
      <c r="F100" s="10">
        <v>121</v>
      </c>
      <c r="G100" s="10" t="s">
        <v>130</v>
      </c>
      <c r="H100" s="23"/>
    </row>
    <row r="101" spans="1:8" ht="24" x14ac:dyDescent="0.25">
      <c r="A101" s="10">
        <v>6</v>
      </c>
      <c r="B101" s="20" t="s">
        <v>131</v>
      </c>
      <c r="C101" s="10" t="s">
        <v>132</v>
      </c>
      <c r="D101" s="18">
        <v>7276.68</v>
      </c>
      <c r="E101" s="11">
        <v>44147</v>
      </c>
      <c r="F101" s="10">
        <v>122</v>
      </c>
      <c r="G101" s="10" t="s">
        <v>133</v>
      </c>
      <c r="H101" s="23"/>
    </row>
    <row r="102" spans="1:8" ht="36" x14ac:dyDescent="0.25">
      <c r="A102" s="10">
        <v>7</v>
      </c>
      <c r="B102" s="20" t="s">
        <v>134</v>
      </c>
      <c r="C102" s="10" t="s">
        <v>21</v>
      </c>
      <c r="D102" s="18">
        <v>4860.3999999999996</v>
      </c>
      <c r="E102" s="11">
        <v>44154</v>
      </c>
      <c r="F102" s="10">
        <v>123</v>
      </c>
      <c r="G102" s="10" t="s">
        <v>12</v>
      </c>
    </row>
    <row r="103" spans="1:8" ht="36" x14ac:dyDescent="0.25">
      <c r="A103" s="10">
        <v>8</v>
      </c>
      <c r="B103" s="20" t="s">
        <v>135</v>
      </c>
      <c r="C103" s="10" t="s">
        <v>136</v>
      </c>
      <c r="D103" s="18">
        <v>7135.37</v>
      </c>
      <c r="E103" s="11">
        <v>44161</v>
      </c>
      <c r="F103" s="10">
        <v>124</v>
      </c>
      <c r="G103" s="10" t="s">
        <v>137</v>
      </c>
      <c r="H103" s="23"/>
    </row>
    <row r="104" spans="1:8" ht="24" x14ac:dyDescent="0.25">
      <c r="A104" s="10">
        <v>9</v>
      </c>
      <c r="B104" s="21" t="s">
        <v>138</v>
      </c>
      <c r="C104" s="10" t="s">
        <v>139</v>
      </c>
      <c r="D104" s="18">
        <v>20579.150000000001</v>
      </c>
      <c r="E104" s="11">
        <v>44161</v>
      </c>
      <c r="F104" s="10">
        <v>125</v>
      </c>
      <c r="G104" s="10" t="s">
        <v>117</v>
      </c>
      <c r="H104" s="23"/>
    </row>
    <row r="105" spans="1:8" ht="33" x14ac:dyDescent="0.25">
      <c r="A105" s="29">
        <v>10</v>
      </c>
      <c r="B105" s="10" t="s">
        <v>163</v>
      </c>
      <c r="C105" s="10" t="s">
        <v>13</v>
      </c>
      <c r="D105" s="12">
        <v>2157.7399999999998</v>
      </c>
      <c r="E105" s="11">
        <v>44154</v>
      </c>
      <c r="F105" s="10">
        <v>6</v>
      </c>
      <c r="G105" s="10" t="s">
        <v>12</v>
      </c>
      <c r="H105" s="23"/>
    </row>
    <row r="106" spans="1:8" x14ac:dyDescent="0.25">
      <c r="A106" s="25">
        <v>10</v>
      </c>
      <c r="B106" s="9" t="s">
        <v>120</v>
      </c>
      <c r="C106" s="7"/>
      <c r="D106" s="15">
        <f>SUM(D96:D105)</f>
        <v>73724.740000000005</v>
      </c>
      <c r="E106" s="7"/>
      <c r="F106" s="7"/>
      <c r="G106" s="7"/>
    </row>
    <row r="107" spans="1:8" ht="15.75" thickBot="1" x14ac:dyDescent="0.3">
      <c r="A107" s="26">
        <f>+A94+A106</f>
        <v>69</v>
      </c>
      <c r="B107" s="8" t="s">
        <v>4</v>
      </c>
      <c r="C107" s="7"/>
      <c r="D107" s="15">
        <f>+D94+D106</f>
        <v>395171.35</v>
      </c>
      <c r="E107" s="7"/>
      <c r="F107" s="7"/>
      <c r="G107" s="7"/>
    </row>
    <row r="109" spans="1:8" ht="24" x14ac:dyDescent="0.25">
      <c r="A109" s="10">
        <v>1</v>
      </c>
      <c r="B109" s="20" t="s">
        <v>118</v>
      </c>
      <c r="C109" s="10" t="s">
        <v>143</v>
      </c>
      <c r="D109" s="18">
        <v>19275.72</v>
      </c>
      <c r="E109" s="11">
        <v>44168</v>
      </c>
      <c r="F109" s="10">
        <v>113</v>
      </c>
      <c r="G109" s="10" t="s">
        <v>12</v>
      </c>
      <c r="H109" s="23"/>
    </row>
    <row r="110" spans="1:8" ht="48" x14ac:dyDescent="0.25">
      <c r="A110" s="10">
        <v>2</v>
      </c>
      <c r="B110" s="20" t="s">
        <v>119</v>
      </c>
      <c r="C110" s="10" t="s">
        <v>144</v>
      </c>
      <c r="D110" s="18">
        <v>19604</v>
      </c>
      <c r="E110" s="11">
        <v>44175</v>
      </c>
      <c r="F110" s="10">
        <v>114</v>
      </c>
      <c r="G110" s="10" t="s">
        <v>12</v>
      </c>
      <c r="H110" s="23"/>
    </row>
    <row r="111" spans="1:8" ht="36" x14ac:dyDescent="0.25">
      <c r="A111" s="10">
        <v>3</v>
      </c>
      <c r="B111" s="20" t="s">
        <v>140</v>
      </c>
      <c r="C111" s="10" t="s">
        <v>145</v>
      </c>
      <c r="D111" s="18">
        <v>2900</v>
      </c>
      <c r="E111" s="11">
        <v>44175</v>
      </c>
      <c r="F111" s="10">
        <v>127</v>
      </c>
      <c r="G111" s="10" t="s">
        <v>49</v>
      </c>
      <c r="H111" s="27"/>
    </row>
    <row r="112" spans="1:8" ht="36" x14ac:dyDescent="0.25">
      <c r="A112" s="10">
        <v>4</v>
      </c>
      <c r="B112" s="20" t="s">
        <v>141</v>
      </c>
      <c r="C112" s="10" t="s">
        <v>146</v>
      </c>
      <c r="D112" s="18">
        <v>13920</v>
      </c>
      <c r="E112" s="11">
        <v>44175</v>
      </c>
      <c r="F112" s="10">
        <v>128</v>
      </c>
      <c r="G112" s="10" t="s">
        <v>49</v>
      </c>
      <c r="H112" s="27"/>
    </row>
    <row r="113" spans="1:8" ht="24" x14ac:dyDescent="0.25">
      <c r="A113" s="10">
        <v>5</v>
      </c>
      <c r="B113" s="20" t="s">
        <v>142</v>
      </c>
      <c r="C113" s="10" t="s">
        <v>147</v>
      </c>
      <c r="D113" s="18">
        <v>24940</v>
      </c>
      <c r="E113" s="11">
        <v>44176</v>
      </c>
      <c r="F113" s="10">
        <v>129</v>
      </c>
      <c r="G113" s="10" t="s">
        <v>148</v>
      </c>
      <c r="H113" s="23"/>
    </row>
    <row r="114" spans="1:8" ht="24" x14ac:dyDescent="0.25">
      <c r="A114" s="10">
        <v>6</v>
      </c>
      <c r="B114" s="20" t="s">
        <v>150</v>
      </c>
      <c r="C114" s="10" t="s">
        <v>149</v>
      </c>
      <c r="D114" s="18">
        <v>12154.48</v>
      </c>
      <c r="E114" s="11">
        <v>44175</v>
      </c>
      <c r="F114" s="10">
        <v>130</v>
      </c>
      <c r="G114" s="10" t="s">
        <v>49</v>
      </c>
      <c r="H114" s="23"/>
    </row>
    <row r="115" spans="1:8" ht="24" x14ac:dyDescent="0.25">
      <c r="A115" s="10">
        <v>7</v>
      </c>
      <c r="B115" s="20" t="s">
        <v>151</v>
      </c>
      <c r="C115" s="10" t="s">
        <v>152</v>
      </c>
      <c r="D115" s="18">
        <v>10706.8</v>
      </c>
      <c r="E115" s="11">
        <v>44182</v>
      </c>
      <c r="F115" s="10">
        <v>131</v>
      </c>
      <c r="G115" s="10" t="s">
        <v>12</v>
      </c>
      <c r="H115" s="23"/>
    </row>
    <row r="116" spans="1:8" ht="24" x14ac:dyDescent="0.25">
      <c r="A116" s="10">
        <v>8</v>
      </c>
      <c r="B116" s="20" t="s">
        <v>153</v>
      </c>
      <c r="C116" s="10" t="s">
        <v>154</v>
      </c>
      <c r="D116" s="18">
        <v>13920</v>
      </c>
      <c r="E116" s="11">
        <v>44182</v>
      </c>
      <c r="F116" s="10">
        <v>132</v>
      </c>
      <c r="G116" s="10" t="s">
        <v>12</v>
      </c>
      <c r="H116" s="28"/>
    </row>
    <row r="117" spans="1:8" ht="24" x14ac:dyDescent="0.25">
      <c r="A117" s="10">
        <v>9</v>
      </c>
      <c r="B117" s="20" t="s">
        <v>155</v>
      </c>
      <c r="C117" s="10" t="s">
        <v>21</v>
      </c>
      <c r="D117" s="18">
        <v>4837.2</v>
      </c>
      <c r="E117" s="11">
        <v>44182</v>
      </c>
      <c r="F117" s="10">
        <v>133</v>
      </c>
      <c r="G117" s="10" t="s">
        <v>12</v>
      </c>
    </row>
    <row r="118" spans="1:8" ht="24" x14ac:dyDescent="0.25">
      <c r="A118" s="10">
        <v>10</v>
      </c>
      <c r="B118" s="20" t="s">
        <v>156</v>
      </c>
      <c r="C118" s="10" t="s">
        <v>82</v>
      </c>
      <c r="D118" s="18">
        <v>348</v>
      </c>
      <c r="E118" s="11">
        <v>44182</v>
      </c>
      <c r="F118" s="10">
        <v>134</v>
      </c>
      <c r="G118" s="10" t="s">
        <v>12</v>
      </c>
      <c r="H118" s="23"/>
    </row>
    <row r="119" spans="1:8" ht="33" x14ac:dyDescent="0.25">
      <c r="A119" s="10">
        <v>11</v>
      </c>
      <c r="B119" s="10" t="s">
        <v>164</v>
      </c>
      <c r="C119" s="10" t="s">
        <v>13</v>
      </c>
      <c r="D119" s="12">
        <v>1078.8699999999999</v>
      </c>
      <c r="E119" s="11">
        <v>44175</v>
      </c>
      <c r="F119" s="10">
        <v>6</v>
      </c>
      <c r="G119" s="10" t="s">
        <v>12</v>
      </c>
    </row>
    <row r="120" spans="1:8" ht="33" x14ac:dyDescent="0.25">
      <c r="A120" s="10">
        <v>12</v>
      </c>
      <c r="B120" s="10" t="s">
        <v>165</v>
      </c>
      <c r="C120" s="10" t="s">
        <v>13</v>
      </c>
      <c r="D120" s="12">
        <v>1078.8699999999999</v>
      </c>
      <c r="E120" s="11">
        <v>44182</v>
      </c>
      <c r="F120" s="10">
        <v>6</v>
      </c>
      <c r="G120" s="10" t="s">
        <v>12</v>
      </c>
    </row>
    <row r="121" spans="1:8" x14ac:dyDescent="0.25">
      <c r="A121" s="25">
        <v>12</v>
      </c>
      <c r="B121" s="9" t="s">
        <v>122</v>
      </c>
      <c r="C121" s="7"/>
      <c r="D121" s="15">
        <f>SUM(D109:D120)</f>
        <v>124763.93999999999</v>
      </c>
      <c r="E121" s="7"/>
      <c r="F121" s="7"/>
      <c r="G121" s="7"/>
    </row>
    <row r="122" spans="1:8" ht="15.75" thickBot="1" x14ac:dyDescent="0.3">
      <c r="A122" s="26">
        <f>+A107+A121</f>
        <v>81</v>
      </c>
      <c r="B122" s="8" t="s">
        <v>4</v>
      </c>
      <c r="C122" s="7"/>
      <c r="D122" s="15">
        <f>+D106+D121</f>
        <v>198488.68</v>
      </c>
      <c r="E122" s="7"/>
      <c r="F122" s="7"/>
      <c r="G122" s="7"/>
    </row>
  </sheetData>
  <mergeCells count="3">
    <mergeCell ref="A2:G2"/>
    <mergeCell ref="A11:G11"/>
    <mergeCell ref="A3:G4"/>
  </mergeCells>
  <pageMargins left="0.70866141732283472" right="0.70866141732283472" top="0.74803149606299213" bottom="0.74803149606299213" header="0.51181102362204722" footer="0.51181102362204722"/>
  <pageSetup scale="70" orientation="landscape" r:id="rId1"/>
  <headerFooter alignWithMargins="0">
    <oddHeader xml:space="preserve">&amp;R&amp;"Arial,Normal"&amp;8F CRCT 14 VER-1 </oddHeader>
    <oddFooter>&amp;R&amp;"Arial,Normal"&amp;8UM: ABR-16</oddFooter>
  </headerFooter>
  <rowBreaks count="1" manualBreakCount="1">
    <brk id="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Melissa Ochoa del Toro</dc:creator>
  <cp:lastModifiedBy>Celia Diaz Arellano</cp:lastModifiedBy>
  <cp:lastPrinted>2021-01-20T18:17:09Z</cp:lastPrinted>
  <dcterms:created xsi:type="dcterms:W3CDTF">2014-11-13T19:35:27Z</dcterms:created>
  <dcterms:modified xsi:type="dcterms:W3CDTF">2021-01-20T18:17:16Z</dcterms:modified>
</cp:coreProperties>
</file>